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50" windowWidth="10080" windowHeight="4010"/>
  </bookViews>
  <sheets>
    <sheet name="FEUILLE 1 " sheetId="2" r:id="rId1"/>
    <sheet name="FEUILLE 2" sheetId="4" r:id="rId2"/>
    <sheet name="FEUILLE 3" sheetId="6" r:id="rId3"/>
    <sheet name="FEUILLE 4" sheetId="7" r:id="rId4"/>
  </sheets>
  <definedNames>
    <definedName name="_xlnm.Print_Area" localSheetId="0">'FEUILLE 1 '!$A$1:$L$24</definedName>
    <definedName name="_xlnm.Print_Area" localSheetId="1">'FEUILLE 2'!$A$1:$L$25</definedName>
    <definedName name="_xlnm.Print_Area" localSheetId="2">'FEUILLE 3'!$A$1:$L$25</definedName>
    <definedName name="_xlnm.Print_Area" localSheetId="3">'FEUILLE 4'!$A$1:$L$25</definedName>
  </definedNames>
  <calcPr calcId="145621"/>
</workbook>
</file>

<file path=xl/calcChain.xml><?xml version="1.0" encoding="utf-8"?>
<calcChain xmlns="http://schemas.openxmlformats.org/spreadsheetml/2006/main">
  <c r="J25" i="7" l="1"/>
  <c r="K25" i="7" s="1"/>
  <c r="I25" i="7"/>
  <c r="G24" i="7"/>
  <c r="E24" i="7"/>
  <c r="I24" i="7" s="1"/>
  <c r="I23" i="7"/>
  <c r="J23" i="7" s="1"/>
  <c r="K23" i="7" s="1"/>
  <c r="G23" i="7"/>
  <c r="E23" i="7"/>
  <c r="I22" i="7"/>
  <c r="J22" i="7" s="1"/>
  <c r="G22" i="7"/>
  <c r="E22" i="7"/>
  <c r="G21" i="7"/>
  <c r="E21" i="7"/>
  <c r="I21" i="7" s="1"/>
  <c r="G20" i="7"/>
  <c r="E20" i="7"/>
  <c r="I20" i="7" s="1"/>
  <c r="I19" i="7"/>
  <c r="J19" i="7" s="1"/>
  <c r="K19" i="7" s="1"/>
  <c r="G19" i="7"/>
  <c r="E19" i="7"/>
  <c r="I18" i="7"/>
  <c r="J18" i="7" s="1"/>
  <c r="G18" i="7"/>
  <c r="E18" i="7"/>
  <c r="G17" i="7"/>
  <c r="E17" i="7"/>
  <c r="I17" i="7" s="1"/>
  <c r="G16" i="7"/>
  <c r="E16" i="7"/>
  <c r="I16" i="7" s="1"/>
  <c r="I15" i="7"/>
  <c r="J15" i="7" s="1"/>
  <c r="K15" i="7" s="1"/>
  <c r="G15" i="7"/>
  <c r="E15" i="7"/>
  <c r="I14" i="7"/>
  <c r="J14" i="7" s="1"/>
  <c r="G14" i="7"/>
  <c r="E14" i="7"/>
  <c r="G13" i="7"/>
  <c r="E13" i="7"/>
  <c r="I13" i="7" s="1"/>
  <c r="G12" i="7"/>
  <c r="E12" i="7"/>
  <c r="I12" i="7" s="1"/>
  <c r="I11" i="7"/>
  <c r="J11" i="7" s="1"/>
  <c r="K11" i="7" s="1"/>
  <c r="G11" i="7"/>
  <c r="E11" i="7"/>
  <c r="I10" i="7"/>
  <c r="J10" i="7" s="1"/>
  <c r="G10" i="7"/>
  <c r="E10" i="7"/>
  <c r="G9" i="7"/>
  <c r="E9" i="7"/>
  <c r="I9" i="7" s="1"/>
  <c r="G8" i="7"/>
  <c r="E8" i="7"/>
  <c r="I8" i="7" s="1"/>
  <c r="I7" i="7"/>
  <c r="J7" i="7" s="1"/>
  <c r="K7" i="7" s="1"/>
  <c r="G7" i="7"/>
  <c r="E7" i="7"/>
  <c r="I6" i="7"/>
  <c r="J6" i="7" s="1"/>
  <c r="G6" i="7"/>
  <c r="E6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G5" i="7"/>
  <c r="E5" i="7"/>
  <c r="I5" i="7" s="1"/>
  <c r="I25" i="6"/>
  <c r="G24" i="6"/>
  <c r="E24" i="6"/>
  <c r="I24" i="6" s="1"/>
  <c r="G23" i="6"/>
  <c r="E23" i="6"/>
  <c r="I23" i="6" s="1"/>
  <c r="G22" i="6"/>
  <c r="E22" i="6"/>
  <c r="I22" i="6" s="1"/>
  <c r="J21" i="6"/>
  <c r="I21" i="6"/>
  <c r="G21" i="6"/>
  <c r="E21" i="6"/>
  <c r="G20" i="6"/>
  <c r="E20" i="6"/>
  <c r="I20" i="6" s="1"/>
  <c r="G19" i="6"/>
  <c r="E19" i="6"/>
  <c r="I19" i="6" s="1"/>
  <c r="G18" i="6"/>
  <c r="E18" i="6"/>
  <c r="I18" i="6" s="1"/>
  <c r="J17" i="6"/>
  <c r="I17" i="6"/>
  <c r="G17" i="6"/>
  <c r="E17" i="6"/>
  <c r="I16" i="6"/>
  <c r="G16" i="6"/>
  <c r="E16" i="6"/>
  <c r="G15" i="6"/>
  <c r="E15" i="6"/>
  <c r="I15" i="6" s="1"/>
  <c r="G14" i="6"/>
  <c r="E14" i="6"/>
  <c r="I14" i="6" s="1"/>
  <c r="J13" i="6"/>
  <c r="I13" i="6"/>
  <c r="G13" i="6"/>
  <c r="E13" i="6"/>
  <c r="I12" i="6"/>
  <c r="G12" i="6"/>
  <c r="E12" i="6"/>
  <c r="G11" i="6"/>
  <c r="E11" i="6"/>
  <c r="I11" i="6" s="1"/>
  <c r="G10" i="6"/>
  <c r="E10" i="6"/>
  <c r="I10" i="6" s="1"/>
  <c r="J9" i="6"/>
  <c r="I9" i="6"/>
  <c r="G9" i="6"/>
  <c r="E9" i="6"/>
  <c r="I8" i="6"/>
  <c r="G8" i="6"/>
  <c r="E8" i="6"/>
  <c r="G7" i="6"/>
  <c r="E7" i="6"/>
  <c r="I7" i="6" s="1"/>
  <c r="G6" i="6"/>
  <c r="E6" i="6"/>
  <c r="I6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J5" i="6"/>
  <c r="I5" i="6"/>
  <c r="G5" i="6"/>
  <c r="E5" i="6"/>
  <c r="J25" i="4"/>
  <c r="K25" i="4" s="1"/>
  <c r="I7" i="4"/>
  <c r="J7" i="4"/>
  <c r="K7" i="4" s="1"/>
  <c r="I8" i="4"/>
  <c r="L8" i="4" s="1"/>
  <c r="J8" i="4"/>
  <c r="K8" i="4" s="1"/>
  <c r="I9" i="4"/>
  <c r="J9" i="4"/>
  <c r="K9" i="4" s="1"/>
  <c r="I10" i="4"/>
  <c r="L10" i="4" s="1"/>
  <c r="J10" i="4"/>
  <c r="K10" i="4" s="1"/>
  <c r="I11" i="4"/>
  <c r="J11" i="4"/>
  <c r="K11" i="4" s="1"/>
  <c r="I12" i="4"/>
  <c r="L12" i="4" s="1"/>
  <c r="J12" i="4"/>
  <c r="K12" i="4" s="1"/>
  <c r="I13" i="4"/>
  <c r="J13" i="4"/>
  <c r="K13" i="4" s="1"/>
  <c r="I14" i="4"/>
  <c r="L14" i="4" s="1"/>
  <c r="J14" i="4"/>
  <c r="K14" i="4" s="1"/>
  <c r="I15" i="4"/>
  <c r="J15" i="4"/>
  <c r="K15" i="4" s="1"/>
  <c r="I16" i="4"/>
  <c r="L16" i="4" s="1"/>
  <c r="J16" i="4"/>
  <c r="K16" i="4" s="1"/>
  <c r="I17" i="4"/>
  <c r="J17" i="4"/>
  <c r="K17" i="4" s="1"/>
  <c r="I18" i="4"/>
  <c r="L18" i="4" s="1"/>
  <c r="J18" i="4"/>
  <c r="K18" i="4" s="1"/>
  <c r="I19" i="4"/>
  <c r="J19" i="4"/>
  <c r="K19" i="4" s="1"/>
  <c r="I20" i="4"/>
  <c r="L20" i="4" s="1"/>
  <c r="J20" i="4"/>
  <c r="K20" i="4" s="1"/>
  <c r="I21" i="4"/>
  <c r="J21" i="4"/>
  <c r="K21" i="4" s="1"/>
  <c r="I22" i="4"/>
  <c r="L22" i="4" s="1"/>
  <c r="J22" i="4"/>
  <c r="K22" i="4" s="1"/>
  <c r="I23" i="4"/>
  <c r="J23" i="4"/>
  <c r="K23" i="4" s="1"/>
  <c r="I24" i="4"/>
  <c r="L24" i="4" s="1"/>
  <c r="J24" i="4"/>
  <c r="K24" i="4" s="1"/>
  <c r="I6" i="4"/>
  <c r="J6" i="4" s="1"/>
  <c r="I5" i="4"/>
  <c r="J5" i="4" s="1"/>
  <c r="K6" i="7" l="1"/>
  <c r="L6" i="7" s="1"/>
  <c r="J9" i="7"/>
  <c r="K9" i="7" s="1"/>
  <c r="K10" i="7"/>
  <c r="L10" i="7" s="1"/>
  <c r="L12" i="7"/>
  <c r="J12" i="7"/>
  <c r="K12" i="7" s="1"/>
  <c r="J17" i="7"/>
  <c r="K17" i="7" s="1"/>
  <c r="K18" i="7"/>
  <c r="L18" i="7" s="1"/>
  <c r="J20" i="7"/>
  <c r="K20" i="7" s="1"/>
  <c r="L8" i="7"/>
  <c r="J8" i="7"/>
  <c r="K8" i="7" s="1"/>
  <c r="J13" i="7"/>
  <c r="K13" i="7" s="1"/>
  <c r="L13" i="7"/>
  <c r="K14" i="7"/>
  <c r="L14" i="7" s="1"/>
  <c r="J16" i="7"/>
  <c r="K16" i="7" s="1"/>
  <c r="L21" i="7"/>
  <c r="J21" i="7"/>
  <c r="K21" i="7" s="1"/>
  <c r="K22" i="7"/>
  <c r="L22" i="7"/>
  <c r="L24" i="7"/>
  <c r="J24" i="7"/>
  <c r="K24" i="7" s="1"/>
  <c r="J5" i="7"/>
  <c r="K5" i="7" s="1"/>
  <c r="L7" i="7"/>
  <c r="L11" i="7"/>
  <c r="L15" i="7"/>
  <c r="L19" i="7"/>
  <c r="L23" i="7"/>
  <c r="J11" i="6"/>
  <c r="K11" i="6" s="1"/>
  <c r="J18" i="6"/>
  <c r="K18" i="6" s="1"/>
  <c r="J20" i="6"/>
  <c r="K20" i="6" s="1"/>
  <c r="J23" i="6"/>
  <c r="K23" i="6" s="1"/>
  <c r="J7" i="6"/>
  <c r="K7" i="6" s="1"/>
  <c r="L7" i="6"/>
  <c r="J14" i="6"/>
  <c r="K14" i="6" s="1"/>
  <c r="L14" i="6"/>
  <c r="J6" i="6"/>
  <c r="K6" i="6" s="1"/>
  <c r="L6" i="6"/>
  <c r="J10" i="6"/>
  <c r="K10" i="6" s="1"/>
  <c r="J19" i="6"/>
  <c r="K19" i="6" s="1"/>
  <c r="L19" i="6"/>
  <c r="J22" i="6"/>
  <c r="K22" i="6" s="1"/>
  <c r="J24" i="6"/>
  <c r="K24" i="6" s="1"/>
  <c r="J15" i="6"/>
  <c r="K15" i="6" s="1"/>
  <c r="L16" i="6"/>
  <c r="L17" i="6"/>
  <c r="K5" i="6"/>
  <c r="L5" i="6" s="1"/>
  <c r="J8" i="6"/>
  <c r="K8" i="6" s="1"/>
  <c r="K9" i="6"/>
  <c r="L9" i="6" s="1"/>
  <c r="J12" i="6"/>
  <c r="K12" i="6" s="1"/>
  <c r="K13" i="6"/>
  <c r="L13" i="6" s="1"/>
  <c r="J16" i="6"/>
  <c r="K16" i="6" s="1"/>
  <c r="K17" i="6"/>
  <c r="K21" i="6"/>
  <c r="L21" i="6" s="1"/>
  <c r="J25" i="6"/>
  <c r="K25" i="6" s="1"/>
  <c r="L23" i="4"/>
  <c r="L21" i="4"/>
  <c r="L19" i="4"/>
  <c r="L17" i="4"/>
  <c r="L15" i="4"/>
  <c r="L13" i="4"/>
  <c r="L11" i="4"/>
  <c r="L9" i="4"/>
  <c r="L7" i="4"/>
  <c r="K6" i="4"/>
  <c r="L6" i="4" s="1"/>
  <c r="K5" i="4"/>
  <c r="L5" i="4" s="1"/>
  <c r="L20" i="2"/>
  <c r="K20" i="2"/>
  <c r="J20" i="2"/>
  <c r="I20" i="2"/>
  <c r="I11" i="2"/>
  <c r="L11" i="2" s="1"/>
  <c r="J11" i="2"/>
  <c r="K11" i="2"/>
  <c r="I12" i="2"/>
  <c r="L12" i="2" s="1"/>
  <c r="J12" i="2"/>
  <c r="K12" i="2"/>
  <c r="I13" i="2"/>
  <c r="L13" i="2" s="1"/>
  <c r="J13" i="2"/>
  <c r="K13" i="2"/>
  <c r="I14" i="2"/>
  <c r="L14" i="2" s="1"/>
  <c r="J14" i="2"/>
  <c r="K14" i="2"/>
  <c r="I15" i="2"/>
  <c r="L15" i="2" s="1"/>
  <c r="J15" i="2"/>
  <c r="K15" i="2"/>
  <c r="I16" i="2"/>
  <c r="L16" i="2" s="1"/>
  <c r="J16" i="2"/>
  <c r="K16" i="2"/>
  <c r="I17" i="2"/>
  <c r="L17" i="2" s="1"/>
  <c r="J17" i="2"/>
  <c r="K17" i="2"/>
  <c r="I18" i="2"/>
  <c r="L18" i="2" s="1"/>
  <c r="J18" i="2"/>
  <c r="K18" i="2"/>
  <c r="I19" i="2"/>
  <c r="L19" i="2" s="1"/>
  <c r="J19" i="2"/>
  <c r="K19" i="2"/>
  <c r="L10" i="2"/>
  <c r="K10" i="2"/>
  <c r="J10" i="2"/>
  <c r="I10" i="2"/>
  <c r="L5" i="7" l="1"/>
  <c r="L20" i="7"/>
  <c r="L17" i="7"/>
  <c r="L9" i="7"/>
  <c r="L16" i="7"/>
  <c r="L24" i="6"/>
  <c r="L20" i="6"/>
  <c r="L12" i="6"/>
  <c r="L15" i="6"/>
  <c r="L25" i="6" s="1"/>
  <c r="L22" i="6"/>
  <c r="L10" i="6"/>
  <c r="L8" i="6"/>
  <c r="L23" i="6"/>
  <c r="L18" i="6"/>
  <c r="L11" i="6"/>
  <c r="L25" i="4"/>
  <c r="I25" i="4"/>
  <c r="E24" i="4"/>
  <c r="G24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G5" i="4"/>
  <c r="E5" i="4"/>
  <c r="G11" i="2"/>
  <c r="G12" i="2"/>
  <c r="G13" i="2"/>
  <c r="G14" i="2"/>
  <c r="G15" i="2"/>
  <c r="G16" i="2"/>
  <c r="G17" i="2"/>
  <c r="G18" i="2"/>
  <c r="G19" i="2"/>
  <c r="G10" i="2"/>
  <c r="E11" i="2"/>
  <c r="E12" i="2"/>
  <c r="E13" i="2"/>
  <c r="E14" i="2"/>
  <c r="E15" i="2"/>
  <c r="E16" i="2"/>
  <c r="E17" i="2"/>
  <c r="E18" i="2"/>
  <c r="E19" i="2"/>
  <c r="E10" i="2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6" i="4"/>
  <c r="A7" i="4" s="1"/>
  <c r="A8" i="4" s="1"/>
  <c r="A9" i="4" s="1"/>
  <c r="A10" i="4" s="1"/>
  <c r="A11" i="4" s="1"/>
  <c r="A12" i="4" s="1"/>
  <c r="A13" i="4" s="1"/>
  <c r="L25" i="7" l="1"/>
  <c r="A11" i="2"/>
  <c r="A12" i="2" s="1"/>
  <c r="A13" i="2" s="1"/>
  <c r="A14" i="2" s="1"/>
  <c r="A15" i="2" s="1"/>
  <c r="A16" i="2" s="1"/>
  <c r="A17" i="2" s="1"/>
  <c r="A18" i="2" s="1"/>
  <c r="A19" i="2" s="1"/>
</calcChain>
</file>

<file path=xl/sharedStrings.xml><?xml version="1.0" encoding="utf-8"?>
<sst xmlns="http://schemas.openxmlformats.org/spreadsheetml/2006/main" count="118" uniqueCount="39">
  <si>
    <t>tarif nuitée</t>
  </si>
  <si>
    <t>a</t>
  </si>
  <si>
    <t>b</t>
  </si>
  <si>
    <t>c</t>
  </si>
  <si>
    <t>d</t>
  </si>
  <si>
    <t>e</t>
  </si>
  <si>
    <t>h</t>
  </si>
  <si>
    <r>
      <t xml:space="preserve">au              </t>
    </r>
    <r>
      <rPr>
        <sz val="11"/>
        <color theme="1"/>
        <rFont val="Calibri"/>
        <family val="2"/>
        <scheme val="minor"/>
      </rPr>
      <t>(xx/xx/2019)</t>
    </r>
  </si>
  <si>
    <t>séjour</t>
  </si>
  <si>
    <r>
      <t xml:space="preserve"> du                      </t>
    </r>
    <r>
      <rPr>
        <sz val="11"/>
        <color theme="1"/>
        <rFont val="Calibri"/>
        <family val="2"/>
        <scheme val="minor"/>
      </rPr>
      <t>(xx/xx/2019)</t>
    </r>
  </si>
  <si>
    <r>
      <t xml:space="preserve">Coût HT du séjour </t>
    </r>
    <r>
      <rPr>
        <sz val="11"/>
        <color theme="1"/>
        <rFont val="Calibri"/>
        <family val="2"/>
        <scheme val="minor"/>
      </rPr>
      <t>(nuitée)</t>
    </r>
  </si>
  <si>
    <t>f  = e / d</t>
  </si>
  <si>
    <t>g = f * 0,05 % et g = max 2,30 €</t>
  </si>
  <si>
    <t>i = g *  h</t>
  </si>
  <si>
    <r>
      <t xml:space="preserve">taxe de séjour applicable par assujetti et par jour </t>
    </r>
    <r>
      <rPr>
        <sz val="11"/>
        <color theme="1"/>
        <rFont val="Calibri"/>
        <family val="2"/>
        <scheme val="minor"/>
      </rPr>
      <t>(maximum 2,30 €)</t>
    </r>
  </si>
  <si>
    <r>
      <t xml:space="preserve">nombre de personnes assujettis à la taxe de séjour </t>
    </r>
    <r>
      <rPr>
        <sz val="11"/>
        <color theme="1"/>
        <rFont val="Calibri"/>
        <family val="2"/>
        <scheme val="minor"/>
      </rPr>
      <t>(majeurs)</t>
    </r>
  </si>
  <si>
    <t xml:space="preserve">j = i * 10 % </t>
  </si>
  <si>
    <t>nombre de personnes</t>
  </si>
  <si>
    <t>TdS communale</t>
  </si>
  <si>
    <t>TdS totale à collecter</t>
  </si>
  <si>
    <t>Signature du logeur :</t>
  </si>
  <si>
    <t>NOM Prénom  / qualité (pro.) cachet (pro.)</t>
  </si>
  <si>
    <t>N° d'ordre</t>
  </si>
  <si>
    <t>sous TOTAL page ……….. de la collecte trimestrielle à verser à la TRÉSORERIE MUNICIPALE d'ALFORTVILLE</t>
  </si>
  <si>
    <t>Nombre de pages jointes :</t>
  </si>
  <si>
    <t>TdS            régionale</t>
  </si>
  <si>
    <t xml:space="preserve">k = i * 15 % </t>
  </si>
  <si>
    <t>l = i + j + k          = i * 125%</t>
  </si>
  <si>
    <t>Page :</t>
  </si>
  <si>
    <t>TOTAL arrêté en toutes letttes ……………………………………………………………………………………………………………………………..……………………………………………………………</t>
  </si>
  <si>
    <r>
      <rPr>
        <sz val="11"/>
        <color theme="1"/>
        <rFont val="Calibri"/>
        <family val="2"/>
        <scheme val="minor"/>
      </rPr>
      <t>Fait à</t>
    </r>
    <r>
      <rPr>
        <b/>
        <sz val="11"/>
        <color theme="1"/>
        <rFont val="Calibri"/>
        <family val="2"/>
        <scheme val="minor"/>
      </rPr>
      <t xml:space="preserve"> ……………………………………... </t>
    </r>
    <r>
      <rPr>
        <sz val="11"/>
        <color theme="1"/>
        <rFont val="Calibri"/>
        <family val="2"/>
        <scheme val="minor"/>
      </rPr>
      <t>le ……………………………………</t>
    </r>
  </si>
  <si>
    <r>
      <t>NOM DU PROPRIETAIRE ou de l'ETABLISSEMENT</t>
    </r>
    <r>
      <rPr>
        <sz val="12"/>
        <color theme="1"/>
        <rFont val="Calibri"/>
        <family val="2"/>
        <scheme val="minor"/>
      </rPr>
      <t xml:space="preserve"> (professionnels)</t>
    </r>
    <r>
      <rPr>
        <b/>
        <sz val="12"/>
        <color theme="1"/>
        <rFont val="Calibri"/>
        <family val="2"/>
        <scheme val="minor"/>
      </rPr>
      <t xml:space="preserve"> :</t>
    </r>
  </si>
  <si>
    <r>
      <t>N°SIRET</t>
    </r>
    <r>
      <rPr>
        <sz val="12"/>
        <color theme="1"/>
        <rFont val="Calibri"/>
        <family val="2"/>
        <scheme val="minor"/>
      </rPr>
      <t xml:space="preserve"> (professionnels) :</t>
    </r>
  </si>
  <si>
    <r>
      <t>CATEGORIE</t>
    </r>
    <r>
      <rPr>
        <sz val="12"/>
        <color theme="1"/>
        <rFont val="Calibri"/>
        <family val="2"/>
        <scheme val="minor"/>
      </rPr>
      <t xml:space="preserve"> (hôtel meuble, chambre d'hôtes etc.) :</t>
    </r>
  </si>
  <si>
    <r>
      <t xml:space="preserve">Si classement : </t>
    </r>
    <r>
      <rPr>
        <sz val="12"/>
        <color theme="1"/>
        <rFont val="Calibri"/>
        <family val="2"/>
        <scheme val="minor"/>
      </rPr>
      <t>nombre acquis d'étoile(s) :</t>
    </r>
  </si>
  <si>
    <t>ADRESSE DE L'HÉBERGEMENT :</t>
  </si>
  <si>
    <r>
      <t xml:space="preserve">Page </t>
    </r>
    <r>
      <rPr>
        <sz val="11"/>
        <color theme="1"/>
        <rFont val="Calibri"/>
        <family val="2"/>
        <scheme val="minor"/>
      </rPr>
      <t>:</t>
    </r>
  </si>
  <si>
    <t>TdS départementale</t>
  </si>
  <si>
    <t>l = i + j + k = i * 125%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</si>
</sst>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/mm/yy;@"/>
    <numFmt numFmtId="165" formatCode="_-* #,##0.00\ [$€-40C]_-;\-* #,##0.00\ [$€-40C]_-;_-* &quot;-&quot;??\ [$€-40C]_-;_-@_-"/>
    <numFmt numFmtId="166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Fill="1"/>
    <xf numFmtId="0" fontId="2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5" fontId="0" fillId="4" borderId="15" xfId="1" applyNumberFormat="1" applyFont="1" applyFill="1" applyBorder="1" applyAlignment="1">
      <alignment horizontal="center" vertical="center"/>
    </xf>
    <xf numFmtId="165" fontId="0" fillId="3" borderId="2" xfId="0" applyNumberFormat="1" applyFill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12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5" xfId="1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5" fontId="0" fillId="0" borderId="13" xfId="1" applyNumberFormat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2" fillId="0" borderId="0" xfId="0" applyFont="1"/>
    <xf numFmtId="0" fontId="5" fillId="2" borderId="3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5" fontId="0" fillId="4" borderId="32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3" fontId="0" fillId="0" borderId="13" xfId="1" applyNumberFormat="1" applyFont="1" applyBorder="1" applyAlignment="1">
      <alignment horizontal="center" vertical="center"/>
    </xf>
    <xf numFmtId="166" fontId="0" fillId="0" borderId="33" xfId="1" applyNumberFormat="1" applyFont="1" applyFill="1" applyBorder="1" applyAlignment="1">
      <alignment horizontal="right" vertical="center"/>
    </xf>
    <xf numFmtId="165" fontId="0" fillId="0" borderId="34" xfId="1" applyNumberFormat="1" applyFont="1" applyFill="1" applyBorder="1" applyAlignment="1">
      <alignment horizontal="center" vertical="center"/>
    </xf>
    <xf numFmtId="49" fontId="0" fillId="0" borderId="34" xfId="1" applyNumberFormat="1" applyFont="1" applyFill="1" applyBorder="1" applyAlignment="1">
      <alignment horizontal="center" vertical="center"/>
    </xf>
    <xf numFmtId="165" fontId="0" fillId="0" borderId="33" xfId="1" applyNumberFormat="1" applyFont="1" applyFill="1" applyBorder="1" applyAlignment="1">
      <alignment horizontal="center" vertical="center"/>
    </xf>
    <xf numFmtId="165" fontId="0" fillId="0" borderId="12" xfId="1" applyNumberFormat="1" applyFont="1" applyFill="1" applyBorder="1" applyAlignment="1">
      <alignment horizontal="center" vertical="center"/>
    </xf>
    <xf numFmtId="165" fontId="0" fillId="0" borderId="4" xfId="1" applyNumberFormat="1" applyFont="1" applyFill="1" applyBorder="1" applyAlignment="1">
      <alignment horizontal="center" vertical="center"/>
    </xf>
    <xf numFmtId="0" fontId="0" fillId="0" borderId="35" xfId="0" applyNumberFormat="1" applyFill="1" applyBorder="1"/>
    <xf numFmtId="165" fontId="0" fillId="5" borderId="15" xfId="0" applyNumberForma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165" fontId="0" fillId="0" borderId="37" xfId="1" applyNumberFormat="1" applyFont="1" applyFill="1" applyBorder="1" applyAlignment="1">
      <alignment horizontal="center" vertical="center"/>
    </xf>
    <xf numFmtId="0" fontId="0" fillId="0" borderId="20" xfId="0" applyNumberFormat="1" applyFill="1" applyBorder="1"/>
    <xf numFmtId="165" fontId="0" fillId="0" borderId="17" xfId="1" applyNumberFormat="1" applyFont="1" applyFill="1" applyBorder="1" applyAlignment="1">
      <alignment horizontal="center" vertical="center"/>
    </xf>
    <xf numFmtId="49" fontId="0" fillId="0" borderId="37" xfId="1" applyNumberFormat="1" applyFont="1" applyFill="1" applyBorder="1" applyAlignment="1">
      <alignment horizontal="center" vertical="center"/>
    </xf>
    <xf numFmtId="0" fontId="0" fillId="0" borderId="38" xfId="0" applyNumberFormat="1" applyFill="1" applyBorder="1"/>
    <xf numFmtId="49" fontId="0" fillId="0" borderId="13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0" fontId="0" fillId="0" borderId="39" xfId="0" applyNumberFormat="1" applyFill="1" applyBorder="1"/>
    <xf numFmtId="165" fontId="0" fillId="0" borderId="1" xfId="1" applyNumberFormat="1" applyFont="1" applyFill="1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0" fontId="0" fillId="0" borderId="40" xfId="0" applyNumberFormat="1" applyFill="1" applyBorder="1"/>
    <xf numFmtId="165" fontId="0" fillId="0" borderId="10" xfId="1" applyNumberFormat="1" applyFont="1" applyFill="1" applyBorder="1" applyAlignment="1">
      <alignment horizontal="center" vertical="center"/>
    </xf>
    <xf numFmtId="49" fontId="0" fillId="0" borderId="41" xfId="1" applyNumberFormat="1" applyFont="1" applyFill="1" applyBorder="1" applyAlignment="1">
      <alignment horizontal="center" vertical="center"/>
    </xf>
    <xf numFmtId="49" fontId="0" fillId="0" borderId="42" xfId="1" applyNumberFormat="1" applyFont="1" applyFill="1" applyBorder="1" applyAlignment="1">
      <alignment horizontal="center" vertical="center"/>
    </xf>
    <xf numFmtId="165" fontId="0" fillId="4" borderId="43" xfId="1" applyNumberFormat="1" applyFont="1" applyFill="1" applyBorder="1" applyAlignment="1">
      <alignment horizontal="center" vertical="center"/>
    </xf>
    <xf numFmtId="165" fontId="0" fillId="4" borderId="18" xfId="1" applyNumberFormat="1" applyFont="1" applyFill="1" applyBorder="1" applyAlignment="1">
      <alignment horizontal="center" vertical="center"/>
    </xf>
    <xf numFmtId="165" fontId="0" fillId="5" borderId="18" xfId="0" applyNumberFormat="1" applyFill="1" applyBorder="1" applyAlignment="1">
      <alignment vertical="center"/>
    </xf>
    <xf numFmtId="165" fontId="0" fillId="5" borderId="32" xfId="0" applyNumberFormat="1" applyFill="1" applyBorder="1" applyAlignment="1">
      <alignment vertical="center"/>
    </xf>
    <xf numFmtId="165" fontId="0" fillId="5" borderId="43" xfId="0" applyNumberFormat="1" applyFill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165" fontId="0" fillId="3" borderId="30" xfId="0" applyNumberFormat="1" applyFill="1" applyBorder="1" applyAlignment="1">
      <alignment vertical="center"/>
    </xf>
    <xf numFmtId="165" fontId="0" fillId="4" borderId="44" xfId="1" applyNumberFormat="1" applyFont="1" applyFill="1" applyBorder="1" applyAlignment="1">
      <alignment horizontal="center" vertical="center"/>
    </xf>
    <xf numFmtId="165" fontId="0" fillId="5" borderId="44" xfId="0" applyNumberFormat="1" applyFill="1" applyBorder="1" applyAlignment="1">
      <alignment vertical="center"/>
    </xf>
    <xf numFmtId="3" fontId="0" fillId="0" borderId="45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3" borderId="8" xfId="0" applyFont="1" applyFill="1" applyBorder="1" applyAlignment="1">
      <alignment horizontal="right" vertical="center" indent="1"/>
    </xf>
    <xf numFmtId="0" fontId="2" fillId="3" borderId="9" xfId="0" applyFont="1" applyFill="1" applyBorder="1" applyAlignment="1">
      <alignment horizontal="right" vertical="center" indent="1"/>
    </xf>
    <xf numFmtId="0" fontId="2" fillId="3" borderId="36" xfId="0" applyFont="1" applyFill="1" applyBorder="1" applyAlignment="1">
      <alignment horizontal="right" vertical="center" indent="1"/>
    </xf>
    <xf numFmtId="0" fontId="2" fillId="3" borderId="23" xfId="0" applyFont="1" applyFill="1" applyBorder="1" applyAlignment="1">
      <alignment horizontal="right" vertical="center" inden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/>
    </xf>
    <xf numFmtId="0" fontId="2" fillId="2" borderId="31" xfId="0" applyFont="1" applyFill="1" applyBorder="1" applyAlignment="1">
      <alignment horizontal="center" vertical="center" textRotation="90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CC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C1" zoomScaleNormal="100" workbookViewId="0">
      <selection activeCell="L10" sqref="L10"/>
    </sheetView>
  </sheetViews>
  <sheetFormatPr baseColWidth="10" defaultRowHeight="14.5" x14ac:dyDescent="0.35"/>
  <cols>
    <col min="1" max="1" width="4.7265625" customWidth="1"/>
    <col min="2" max="8" width="14.6328125" customWidth="1"/>
    <col min="9" max="12" width="15.6328125" customWidth="1"/>
  </cols>
  <sheetData>
    <row r="1" spans="1:12" s="11" customFormat="1" ht="15.5" x14ac:dyDescent="0.35">
      <c r="B1" s="62" t="s">
        <v>31</v>
      </c>
      <c r="D1" s="12"/>
      <c r="L1" s="11" t="s">
        <v>28</v>
      </c>
    </row>
    <row r="2" spans="1:12" s="11" customFormat="1" ht="15.5" x14ac:dyDescent="0.35">
      <c r="B2" s="63" t="s">
        <v>32</v>
      </c>
    </row>
    <row r="3" spans="1:12" s="11" customFormat="1" ht="15.5" x14ac:dyDescent="0.35">
      <c r="B3" s="63" t="s">
        <v>33</v>
      </c>
      <c r="G3" s="63" t="s">
        <v>35</v>
      </c>
    </row>
    <row r="4" spans="1:12" s="11" customFormat="1" ht="15.5" x14ac:dyDescent="0.35">
      <c r="B4" s="63" t="s">
        <v>34</v>
      </c>
    </row>
    <row r="5" spans="1:12" s="11" customFormat="1" x14ac:dyDescent="0.35"/>
    <row r="6" spans="1:12" ht="15" thickBot="1" x14ac:dyDescent="0.4"/>
    <row r="7" spans="1:12" ht="33" customHeight="1" x14ac:dyDescent="0.35">
      <c r="A7" s="70" t="s">
        <v>22</v>
      </c>
      <c r="B7" s="72" t="s">
        <v>8</v>
      </c>
      <c r="C7" s="73"/>
      <c r="D7" s="74" t="s">
        <v>17</v>
      </c>
      <c r="E7" s="74" t="s">
        <v>10</v>
      </c>
      <c r="F7" s="74" t="s">
        <v>0</v>
      </c>
      <c r="G7" s="74" t="s">
        <v>14</v>
      </c>
      <c r="H7" s="74" t="s">
        <v>15</v>
      </c>
      <c r="I7" s="68" t="s">
        <v>18</v>
      </c>
      <c r="J7" s="68" t="s">
        <v>37</v>
      </c>
      <c r="K7" s="68" t="s">
        <v>25</v>
      </c>
      <c r="L7" s="68" t="s">
        <v>19</v>
      </c>
    </row>
    <row r="8" spans="1:12" ht="52.5" customHeight="1" x14ac:dyDescent="0.35">
      <c r="A8" s="71"/>
      <c r="B8" s="2" t="s">
        <v>9</v>
      </c>
      <c r="C8" s="2" t="s">
        <v>7</v>
      </c>
      <c r="D8" s="75"/>
      <c r="E8" s="75"/>
      <c r="F8" s="75"/>
      <c r="G8" s="75"/>
      <c r="H8" s="75"/>
      <c r="I8" s="69"/>
      <c r="J8" s="69"/>
      <c r="K8" s="69"/>
      <c r="L8" s="69"/>
    </row>
    <row r="9" spans="1:12" s="4" customFormat="1" ht="47.5" customHeight="1" thickBot="1" x14ac:dyDescent="0.35">
      <c r="A9" s="21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11</v>
      </c>
      <c r="G9" s="5" t="s">
        <v>12</v>
      </c>
      <c r="H9" s="7" t="s">
        <v>6</v>
      </c>
      <c r="I9" s="8" t="s">
        <v>13</v>
      </c>
      <c r="J9" s="8" t="s">
        <v>16</v>
      </c>
      <c r="K9" s="8" t="s">
        <v>26</v>
      </c>
      <c r="L9" s="8" t="s">
        <v>38</v>
      </c>
    </row>
    <row r="10" spans="1:12" s="1" customFormat="1" ht="14.5" customHeight="1" x14ac:dyDescent="0.35">
      <c r="A10" s="23">
        <v>1</v>
      </c>
      <c r="B10" s="13"/>
      <c r="C10" s="13"/>
      <c r="D10" s="28"/>
      <c r="E10" s="29">
        <f>IF(D10*0.05&lt;2.3,ROUND(D10*0.05,2),2.3)</f>
        <v>0</v>
      </c>
      <c r="F10" s="34"/>
      <c r="G10" s="31">
        <f t="shared" ref="G10:G19" si="0">IF(F10*0.05&lt;2.3,ROUND(F10*0.05,2),2.3)</f>
        <v>0</v>
      </c>
      <c r="H10" s="30"/>
      <c r="I10" s="53">
        <f>ROUND(E10*H10,2)</f>
        <v>0</v>
      </c>
      <c r="J10" s="53">
        <f>ROUND(0.1*I10,2)</f>
        <v>0</v>
      </c>
      <c r="K10" s="53">
        <f>ROUND(0.1*J10,2)</f>
        <v>0</v>
      </c>
      <c r="L10" s="54">
        <f>ROUND(SUM(I10:K10),2)</f>
        <v>0</v>
      </c>
    </row>
    <row r="11" spans="1:12" x14ac:dyDescent="0.35">
      <c r="A11" s="22">
        <f t="shared" ref="A11:A19" si="1">+A10+1</f>
        <v>2</v>
      </c>
      <c r="B11" s="14"/>
      <c r="C11" s="14"/>
      <c r="D11" s="25"/>
      <c r="E11" s="32">
        <f t="shared" ref="E11:E19" si="2">IF(D11*0.05&lt;2.3,ROUND(D11*0.05,2),2.3)</f>
        <v>0</v>
      </c>
      <c r="F11" s="26"/>
      <c r="G11" s="32">
        <f t="shared" si="0"/>
        <v>0</v>
      </c>
      <c r="H11" s="27"/>
      <c r="I11" s="52">
        <f t="shared" ref="I11:I19" si="3">ROUND(E11*H11,2)</f>
        <v>0</v>
      </c>
      <c r="J11" s="52">
        <f t="shared" ref="J11:K11" si="4">ROUND(0.1*I11,2)</f>
        <v>0</v>
      </c>
      <c r="K11" s="52">
        <f t="shared" si="4"/>
        <v>0</v>
      </c>
      <c r="L11" s="56">
        <f t="shared" ref="L11:L19" si="5">ROUND(SUM(I11:K11),2)</f>
        <v>0</v>
      </c>
    </row>
    <row r="12" spans="1:12" x14ac:dyDescent="0.35">
      <c r="A12" s="22">
        <f t="shared" si="1"/>
        <v>3</v>
      </c>
      <c r="B12" s="14"/>
      <c r="C12" s="14"/>
      <c r="D12" s="15"/>
      <c r="E12" s="32">
        <f t="shared" si="2"/>
        <v>0</v>
      </c>
      <c r="F12" s="19"/>
      <c r="G12" s="32">
        <f t="shared" si="0"/>
        <v>0</v>
      </c>
      <c r="H12" s="16"/>
      <c r="I12" s="52">
        <f t="shared" si="3"/>
        <v>0</v>
      </c>
      <c r="J12" s="52">
        <f t="shared" ref="J12:K12" si="6">ROUND(0.1*I12,2)</f>
        <v>0</v>
      </c>
      <c r="K12" s="52">
        <f t="shared" si="6"/>
        <v>0</v>
      </c>
      <c r="L12" s="56">
        <f t="shared" si="5"/>
        <v>0</v>
      </c>
    </row>
    <row r="13" spans="1:12" x14ac:dyDescent="0.35">
      <c r="A13" s="22">
        <f t="shared" si="1"/>
        <v>4</v>
      </c>
      <c r="B13" s="14"/>
      <c r="C13" s="14"/>
      <c r="D13" s="15"/>
      <c r="E13" s="32">
        <f t="shared" si="2"/>
        <v>0</v>
      </c>
      <c r="F13" s="19"/>
      <c r="G13" s="32">
        <f t="shared" si="0"/>
        <v>0</v>
      </c>
      <c r="H13" s="16"/>
      <c r="I13" s="52">
        <f t="shared" si="3"/>
        <v>0</v>
      </c>
      <c r="J13" s="52">
        <f t="shared" ref="J13:K13" si="7">ROUND(0.1*I13,2)</f>
        <v>0</v>
      </c>
      <c r="K13" s="52">
        <f t="shared" si="7"/>
        <v>0</v>
      </c>
      <c r="L13" s="56">
        <f t="shared" si="5"/>
        <v>0</v>
      </c>
    </row>
    <row r="14" spans="1:12" x14ac:dyDescent="0.35">
      <c r="A14" s="22">
        <f t="shared" si="1"/>
        <v>5</v>
      </c>
      <c r="B14" s="14"/>
      <c r="C14" s="14"/>
      <c r="D14" s="15"/>
      <c r="E14" s="32">
        <f t="shared" si="2"/>
        <v>0</v>
      </c>
      <c r="F14" s="19"/>
      <c r="G14" s="32">
        <f t="shared" si="0"/>
        <v>0</v>
      </c>
      <c r="H14" s="16"/>
      <c r="I14" s="24">
        <f t="shared" si="3"/>
        <v>0</v>
      </c>
      <c r="J14" s="24">
        <f t="shared" ref="J14:K14" si="8">ROUND(0.1*I14,2)</f>
        <v>0</v>
      </c>
      <c r="K14" s="24">
        <f t="shared" si="8"/>
        <v>0</v>
      </c>
      <c r="L14" s="55">
        <f t="shared" si="5"/>
        <v>0</v>
      </c>
    </row>
    <row r="15" spans="1:12" x14ac:dyDescent="0.35">
      <c r="A15" s="22">
        <f t="shared" si="1"/>
        <v>6</v>
      </c>
      <c r="B15" s="14"/>
      <c r="C15" s="14"/>
      <c r="D15" s="15"/>
      <c r="E15" s="32">
        <f t="shared" si="2"/>
        <v>0</v>
      </c>
      <c r="F15" s="19"/>
      <c r="G15" s="32">
        <f t="shared" si="0"/>
        <v>0</v>
      </c>
      <c r="H15" s="16"/>
      <c r="I15" s="9">
        <f t="shared" si="3"/>
        <v>0</v>
      </c>
      <c r="J15" s="9">
        <f t="shared" ref="J15:K15" si="9">ROUND(0.1*I15,2)</f>
        <v>0</v>
      </c>
      <c r="K15" s="9">
        <f t="shared" si="9"/>
        <v>0</v>
      </c>
      <c r="L15" s="35">
        <f t="shared" si="5"/>
        <v>0</v>
      </c>
    </row>
    <row r="16" spans="1:12" x14ac:dyDescent="0.35">
      <c r="A16" s="22">
        <f t="shared" si="1"/>
        <v>7</v>
      </c>
      <c r="B16" s="14"/>
      <c r="C16" s="14"/>
      <c r="D16" s="15"/>
      <c r="E16" s="32">
        <f t="shared" si="2"/>
        <v>0</v>
      </c>
      <c r="F16" s="19"/>
      <c r="G16" s="32">
        <f t="shared" si="0"/>
        <v>0</v>
      </c>
      <c r="H16" s="16"/>
      <c r="I16" s="9">
        <f t="shared" si="3"/>
        <v>0</v>
      </c>
      <c r="J16" s="9">
        <f t="shared" ref="J16:K16" si="10">ROUND(0.1*I16,2)</f>
        <v>0</v>
      </c>
      <c r="K16" s="9">
        <f t="shared" si="10"/>
        <v>0</v>
      </c>
      <c r="L16" s="35">
        <f t="shared" si="5"/>
        <v>0</v>
      </c>
    </row>
    <row r="17" spans="1:12" x14ac:dyDescent="0.35">
      <c r="A17" s="22">
        <f t="shared" si="1"/>
        <v>8</v>
      </c>
      <c r="B17" s="14"/>
      <c r="C17" s="14"/>
      <c r="D17" s="15"/>
      <c r="E17" s="32">
        <f t="shared" si="2"/>
        <v>0</v>
      </c>
      <c r="F17" s="19"/>
      <c r="G17" s="32">
        <f t="shared" si="0"/>
        <v>0</v>
      </c>
      <c r="H17" s="16"/>
      <c r="I17" s="9">
        <f t="shared" si="3"/>
        <v>0</v>
      </c>
      <c r="J17" s="9">
        <f t="shared" ref="J17:K17" si="11">ROUND(0.1*I17,2)</f>
        <v>0</v>
      </c>
      <c r="K17" s="9">
        <f t="shared" si="11"/>
        <v>0</v>
      </c>
      <c r="L17" s="35">
        <f t="shared" si="5"/>
        <v>0</v>
      </c>
    </row>
    <row r="18" spans="1:12" x14ac:dyDescent="0.35">
      <c r="A18" s="22">
        <f t="shared" si="1"/>
        <v>9</v>
      </c>
      <c r="B18" s="14"/>
      <c r="C18" s="14"/>
      <c r="D18" s="15"/>
      <c r="E18" s="32">
        <f t="shared" si="2"/>
        <v>0</v>
      </c>
      <c r="F18" s="19"/>
      <c r="G18" s="32">
        <f t="shared" si="0"/>
        <v>0</v>
      </c>
      <c r="H18" s="16"/>
      <c r="I18" s="9">
        <f t="shared" si="3"/>
        <v>0</v>
      </c>
      <c r="J18" s="9">
        <f t="shared" ref="J18:K18" si="12">ROUND(0.1*I18,2)</f>
        <v>0</v>
      </c>
      <c r="K18" s="9">
        <f t="shared" si="12"/>
        <v>0</v>
      </c>
      <c r="L18" s="35">
        <f t="shared" si="5"/>
        <v>0</v>
      </c>
    </row>
    <row r="19" spans="1:12" ht="15" thickBot="1" x14ac:dyDescent="0.4">
      <c r="A19" s="17">
        <f t="shared" si="1"/>
        <v>10</v>
      </c>
      <c r="B19" s="14"/>
      <c r="C19" s="14"/>
      <c r="D19" s="15"/>
      <c r="E19" s="33">
        <f t="shared" si="2"/>
        <v>0</v>
      </c>
      <c r="F19" s="19"/>
      <c r="G19" s="33">
        <f t="shared" si="0"/>
        <v>0</v>
      </c>
      <c r="H19" s="61"/>
      <c r="I19" s="9">
        <f t="shared" si="3"/>
        <v>0</v>
      </c>
      <c r="J19" s="9">
        <f t="shared" ref="J19:K19" si="13">ROUND(0.1*I19,2)</f>
        <v>0</v>
      </c>
      <c r="K19" s="9">
        <f t="shared" si="13"/>
        <v>0</v>
      </c>
      <c r="L19" s="35">
        <f t="shared" si="5"/>
        <v>0</v>
      </c>
    </row>
    <row r="20" spans="1:12" ht="24.5" customHeight="1" thickBot="1" x14ac:dyDescent="0.4">
      <c r="A20" s="64" t="s">
        <v>23</v>
      </c>
      <c r="B20" s="65"/>
      <c r="C20" s="65"/>
      <c r="D20" s="65"/>
      <c r="E20" s="66"/>
      <c r="F20" s="65"/>
      <c r="G20" s="66"/>
      <c r="H20" s="67"/>
      <c r="I20" s="36">
        <f>ROUND(SUM(I10:I19),2)</f>
        <v>0</v>
      </c>
      <c r="J20" s="36">
        <f>ROUND(SUM(J10:J19),2)</f>
        <v>0</v>
      </c>
      <c r="K20" s="36">
        <f>ROUND(SUM(K10:K19),2)</f>
        <v>0</v>
      </c>
      <c r="L20" s="10">
        <f>IF(ROUND(SUM(I20:K21),2)=ROUND(SUM(L10:L19),2),ROUND(SUM(L10:L19),2),FALSE)</f>
        <v>0</v>
      </c>
    </row>
    <row r="22" spans="1:12" x14ac:dyDescent="0.35">
      <c r="A22" s="11" t="s">
        <v>29</v>
      </c>
      <c r="I22" s="20" t="s">
        <v>24</v>
      </c>
    </row>
    <row r="23" spans="1:12" x14ac:dyDescent="0.35">
      <c r="E23" s="20" t="s">
        <v>30</v>
      </c>
      <c r="I23" s="20" t="s">
        <v>20</v>
      </c>
    </row>
    <row r="24" spans="1:12" x14ac:dyDescent="0.35">
      <c r="I24" t="s">
        <v>21</v>
      </c>
    </row>
  </sheetData>
  <mergeCells count="12">
    <mergeCell ref="A20:H20"/>
    <mergeCell ref="J7:J8"/>
    <mergeCell ref="L7:L8"/>
    <mergeCell ref="A7:A8"/>
    <mergeCell ref="B7:C7"/>
    <mergeCell ref="D7:D8"/>
    <mergeCell ref="E7:E8"/>
    <mergeCell ref="F7:F8"/>
    <mergeCell ref="G7:G8"/>
    <mergeCell ref="H7:H8"/>
    <mergeCell ref="I7:I8"/>
    <mergeCell ref="K7:K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&amp;L&amp;14Ville d'ALFORTVILLE&amp;C&amp;"-,Gras"&amp;16Tableau d'encaissement trimestriel de la taxe de séjour&amp;R&amp;14Trimestre :  1   2   3   4&amp;11
&amp;9cocher le trimestre de déclaration</oddHeader>
    <oddFooter xml:space="preserve">&amp;L&amp;"-,Gras"Original à retourner avec le réglement à :&amp;"-,Normal"
TRESORERIE MUNICIPALE d'ALFORTVILLE 
9 place Allende - 94140 ALFORTVILLE&amp;R&amp;"-,Gras"Copie à retourner à :&amp;"-,Normal" direction.finances@mairie-alfortville.fr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zoomScale="60" zoomScaleNormal="100" workbookViewId="0">
      <selection activeCell="L4" sqref="L4"/>
    </sheetView>
  </sheetViews>
  <sheetFormatPr baseColWidth="10" defaultRowHeight="14.5" x14ac:dyDescent="0.35"/>
  <cols>
    <col min="1" max="1" width="4.7265625" customWidth="1"/>
    <col min="2" max="9" width="14.6328125" customWidth="1"/>
    <col min="10" max="11" width="15.6328125" customWidth="1"/>
    <col min="12" max="12" width="14.6328125" customWidth="1"/>
  </cols>
  <sheetData>
    <row r="1" spans="1:12" ht="15" thickBot="1" x14ac:dyDescent="0.4">
      <c r="K1" s="11"/>
      <c r="L1" s="11" t="s">
        <v>28</v>
      </c>
    </row>
    <row r="2" spans="1:12" ht="33" customHeight="1" x14ac:dyDescent="0.35">
      <c r="A2" s="70" t="s">
        <v>22</v>
      </c>
      <c r="B2" s="72" t="s">
        <v>8</v>
      </c>
      <c r="C2" s="73"/>
      <c r="D2" s="74" t="s">
        <v>17</v>
      </c>
      <c r="E2" s="74" t="s">
        <v>10</v>
      </c>
      <c r="F2" s="74" t="s">
        <v>0</v>
      </c>
      <c r="G2" s="74" t="s">
        <v>14</v>
      </c>
      <c r="H2" s="74" t="s">
        <v>15</v>
      </c>
      <c r="I2" s="68" t="s">
        <v>18</v>
      </c>
      <c r="J2" s="68" t="s">
        <v>37</v>
      </c>
      <c r="K2" s="68" t="s">
        <v>25</v>
      </c>
      <c r="L2" s="68" t="s">
        <v>19</v>
      </c>
    </row>
    <row r="3" spans="1:12" ht="52.5" customHeight="1" x14ac:dyDescent="0.35">
      <c r="A3" s="71"/>
      <c r="B3" s="3" t="s">
        <v>9</v>
      </c>
      <c r="C3" s="3" t="s">
        <v>7</v>
      </c>
      <c r="D3" s="75"/>
      <c r="E3" s="75"/>
      <c r="F3" s="75"/>
      <c r="G3" s="75"/>
      <c r="H3" s="75"/>
      <c r="I3" s="69"/>
      <c r="J3" s="69"/>
      <c r="K3" s="69"/>
      <c r="L3" s="69"/>
    </row>
    <row r="4" spans="1:12" s="4" customFormat="1" ht="47.5" customHeight="1" thickBot="1" x14ac:dyDescent="0.35">
      <c r="A4" s="21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11</v>
      </c>
      <c r="G4" s="5" t="s">
        <v>12</v>
      </c>
      <c r="H4" s="7" t="s">
        <v>6</v>
      </c>
      <c r="I4" s="8" t="s">
        <v>13</v>
      </c>
      <c r="J4" s="8" t="s">
        <v>16</v>
      </c>
      <c r="K4" s="8" t="s">
        <v>26</v>
      </c>
      <c r="L4" s="8" t="s">
        <v>27</v>
      </c>
    </row>
    <row r="5" spans="1:12" s="1" customFormat="1" ht="14.5" customHeight="1" x14ac:dyDescent="0.35">
      <c r="A5" s="23">
        <v>21</v>
      </c>
      <c r="B5" s="13"/>
      <c r="C5" s="13"/>
      <c r="D5" s="28"/>
      <c r="E5" s="37">
        <f>IF(D5*0.05&lt;2.3,ROUND(D5*0.05,2),2.3)</f>
        <v>0</v>
      </c>
      <c r="F5" s="38"/>
      <c r="G5" s="39">
        <f t="shared" ref="G5:G24" si="0">IF(F5*0.05&lt;2.3,ROUND(F5*0.05,2),2.3)</f>
        <v>0</v>
      </c>
      <c r="H5" s="40"/>
      <c r="I5" s="53">
        <f>ROUND(E5*H5,2)</f>
        <v>0</v>
      </c>
      <c r="J5" s="53">
        <f>ROUND(0.1*I5,2)</f>
        <v>0</v>
      </c>
      <c r="K5" s="53">
        <f>ROUND(0.1*J5,2)</f>
        <v>0</v>
      </c>
      <c r="L5" s="54">
        <f>ROUND(SUM(I5:K5),2)</f>
        <v>0</v>
      </c>
    </row>
    <row r="6" spans="1:12" x14ac:dyDescent="0.35">
      <c r="A6" s="22">
        <f t="shared" ref="A6:A24" si="1">+A5+1</f>
        <v>22</v>
      </c>
      <c r="B6" s="14"/>
      <c r="C6" s="14"/>
      <c r="D6" s="25"/>
      <c r="E6" s="47">
        <f t="shared" ref="E6:E24" si="2">IF(D6*0.05&lt;2.3,ROUND(D6*0.05,2),2.3)</f>
        <v>0</v>
      </c>
      <c r="F6" s="48"/>
      <c r="G6" s="49">
        <f t="shared" si="0"/>
        <v>0</v>
      </c>
      <c r="H6" s="50"/>
      <c r="I6" s="52">
        <f t="shared" ref="I6" si="3">ROUND(E6*H6,2)</f>
        <v>0</v>
      </c>
      <c r="J6" s="52">
        <f t="shared" ref="J6:K6" si="4">ROUND(0.1*I6,2)</f>
        <v>0</v>
      </c>
      <c r="K6" s="52">
        <f t="shared" si="4"/>
        <v>0</v>
      </c>
      <c r="L6" s="56">
        <f t="shared" ref="L6" si="5">ROUND(SUM(I6:K6),2)</f>
        <v>0</v>
      </c>
    </row>
    <row r="7" spans="1:12" x14ac:dyDescent="0.35">
      <c r="A7" s="22">
        <f t="shared" si="1"/>
        <v>23</v>
      </c>
      <c r="B7" s="14"/>
      <c r="C7" s="14"/>
      <c r="D7" s="15"/>
      <c r="E7" s="47">
        <f t="shared" si="2"/>
        <v>0</v>
      </c>
      <c r="F7" s="48"/>
      <c r="G7" s="49">
        <f t="shared" si="0"/>
        <v>0</v>
      </c>
      <c r="H7" s="50"/>
      <c r="I7" s="52">
        <f t="shared" ref="I7:I24" si="6">ROUND(E7*H7,2)</f>
        <v>0</v>
      </c>
      <c r="J7" s="52">
        <f t="shared" ref="J7:J24" si="7">ROUND(0.1*I7,2)</f>
        <v>0</v>
      </c>
      <c r="K7" s="52">
        <f t="shared" ref="K7:K24" si="8">ROUND(0.1*J7,2)</f>
        <v>0</v>
      </c>
      <c r="L7" s="56">
        <f t="shared" ref="L7:L24" si="9">ROUND(SUM(I7:K7),2)</f>
        <v>0</v>
      </c>
    </row>
    <row r="8" spans="1:12" x14ac:dyDescent="0.35">
      <c r="A8" s="22">
        <f t="shared" si="1"/>
        <v>24</v>
      </c>
      <c r="B8" s="14"/>
      <c r="C8" s="14"/>
      <c r="D8" s="15"/>
      <c r="E8" s="47">
        <f t="shared" si="2"/>
        <v>0</v>
      </c>
      <c r="F8" s="48"/>
      <c r="G8" s="49">
        <f t="shared" si="0"/>
        <v>0</v>
      </c>
      <c r="H8" s="50"/>
      <c r="I8" s="52">
        <f t="shared" si="6"/>
        <v>0</v>
      </c>
      <c r="J8" s="52">
        <f t="shared" si="7"/>
        <v>0</v>
      </c>
      <c r="K8" s="52">
        <f t="shared" si="8"/>
        <v>0</v>
      </c>
      <c r="L8" s="56">
        <f t="shared" si="9"/>
        <v>0</v>
      </c>
    </row>
    <row r="9" spans="1:12" x14ac:dyDescent="0.35">
      <c r="A9" s="22">
        <f t="shared" si="1"/>
        <v>25</v>
      </c>
      <c r="B9" s="14"/>
      <c r="C9" s="14"/>
      <c r="D9" s="15"/>
      <c r="E9" s="47">
        <f t="shared" si="2"/>
        <v>0</v>
      </c>
      <c r="F9" s="48"/>
      <c r="G9" s="49">
        <f t="shared" si="0"/>
        <v>0</v>
      </c>
      <c r="H9" s="50"/>
      <c r="I9" s="52">
        <f t="shared" si="6"/>
        <v>0</v>
      </c>
      <c r="J9" s="52">
        <f t="shared" si="7"/>
        <v>0</v>
      </c>
      <c r="K9" s="52">
        <f t="shared" si="8"/>
        <v>0</v>
      </c>
      <c r="L9" s="56">
        <f t="shared" si="9"/>
        <v>0</v>
      </c>
    </row>
    <row r="10" spans="1:12" x14ac:dyDescent="0.35">
      <c r="A10" s="22">
        <f t="shared" si="1"/>
        <v>26</v>
      </c>
      <c r="B10" s="14"/>
      <c r="C10" s="14"/>
      <c r="D10" s="15"/>
      <c r="E10" s="43">
        <f t="shared" si="2"/>
        <v>0</v>
      </c>
      <c r="F10" s="44"/>
      <c r="G10" s="45">
        <f t="shared" si="0"/>
        <v>0</v>
      </c>
      <c r="H10" s="46"/>
      <c r="I10" s="52">
        <f t="shared" si="6"/>
        <v>0</v>
      </c>
      <c r="J10" s="52">
        <f t="shared" si="7"/>
        <v>0</v>
      </c>
      <c r="K10" s="52">
        <f t="shared" si="8"/>
        <v>0</v>
      </c>
      <c r="L10" s="56">
        <f t="shared" si="9"/>
        <v>0</v>
      </c>
    </row>
    <row r="11" spans="1:12" x14ac:dyDescent="0.35">
      <c r="A11" s="22">
        <f t="shared" si="1"/>
        <v>27</v>
      </c>
      <c r="B11" s="14"/>
      <c r="C11" s="14"/>
      <c r="D11" s="15"/>
      <c r="E11" s="43">
        <f t="shared" si="2"/>
        <v>0</v>
      </c>
      <c r="F11" s="44"/>
      <c r="G11" s="45">
        <f t="shared" si="0"/>
        <v>0</v>
      </c>
      <c r="H11" s="46"/>
      <c r="I11" s="52">
        <f t="shared" si="6"/>
        <v>0</v>
      </c>
      <c r="J11" s="52">
        <f t="shared" si="7"/>
        <v>0</v>
      </c>
      <c r="K11" s="52">
        <f t="shared" si="8"/>
        <v>0</v>
      </c>
      <c r="L11" s="56">
        <f t="shared" si="9"/>
        <v>0</v>
      </c>
    </row>
    <row r="12" spans="1:12" x14ac:dyDescent="0.35">
      <c r="A12" s="22">
        <f t="shared" si="1"/>
        <v>28</v>
      </c>
      <c r="B12" s="14"/>
      <c r="C12" s="14"/>
      <c r="D12" s="15"/>
      <c r="E12" s="43">
        <f t="shared" si="2"/>
        <v>0</v>
      </c>
      <c r="F12" s="44"/>
      <c r="G12" s="45">
        <f t="shared" si="0"/>
        <v>0</v>
      </c>
      <c r="H12" s="46"/>
      <c r="I12" s="52">
        <f t="shared" si="6"/>
        <v>0</v>
      </c>
      <c r="J12" s="52">
        <f t="shared" si="7"/>
        <v>0</v>
      </c>
      <c r="K12" s="52">
        <f t="shared" si="8"/>
        <v>0</v>
      </c>
      <c r="L12" s="56">
        <f t="shared" si="9"/>
        <v>0</v>
      </c>
    </row>
    <row r="13" spans="1:12" x14ac:dyDescent="0.35">
      <c r="A13" s="22">
        <f t="shared" si="1"/>
        <v>29</v>
      </c>
      <c r="B13" s="14"/>
      <c r="C13" s="14"/>
      <c r="D13" s="15"/>
      <c r="E13" s="43">
        <f t="shared" si="2"/>
        <v>0</v>
      </c>
      <c r="F13" s="44"/>
      <c r="G13" s="45">
        <f t="shared" si="0"/>
        <v>0</v>
      </c>
      <c r="H13" s="46"/>
      <c r="I13" s="52">
        <f t="shared" si="6"/>
        <v>0</v>
      </c>
      <c r="J13" s="52">
        <f t="shared" si="7"/>
        <v>0</v>
      </c>
      <c r="K13" s="52">
        <f t="shared" si="8"/>
        <v>0</v>
      </c>
      <c r="L13" s="56">
        <f t="shared" si="9"/>
        <v>0</v>
      </c>
    </row>
    <row r="14" spans="1:12" x14ac:dyDescent="0.35">
      <c r="A14" s="22">
        <f t="shared" si="1"/>
        <v>30</v>
      </c>
      <c r="B14" s="14"/>
      <c r="C14" s="14"/>
      <c r="D14" s="15"/>
      <c r="E14" s="43">
        <f t="shared" si="2"/>
        <v>0</v>
      </c>
      <c r="F14" s="44"/>
      <c r="G14" s="45">
        <f t="shared" si="0"/>
        <v>0</v>
      </c>
      <c r="H14" s="46"/>
      <c r="I14" s="52">
        <f t="shared" si="6"/>
        <v>0</v>
      </c>
      <c r="J14" s="52">
        <f t="shared" si="7"/>
        <v>0</v>
      </c>
      <c r="K14" s="52">
        <f t="shared" si="8"/>
        <v>0</v>
      </c>
      <c r="L14" s="56">
        <f t="shared" si="9"/>
        <v>0</v>
      </c>
    </row>
    <row r="15" spans="1:12" x14ac:dyDescent="0.35">
      <c r="A15" s="22">
        <f t="shared" si="1"/>
        <v>31</v>
      </c>
      <c r="B15" s="14"/>
      <c r="C15" s="14"/>
      <c r="D15" s="15"/>
      <c r="E15" s="43">
        <f t="shared" si="2"/>
        <v>0</v>
      </c>
      <c r="F15" s="44"/>
      <c r="G15" s="45">
        <f t="shared" si="0"/>
        <v>0</v>
      </c>
      <c r="H15" s="46"/>
      <c r="I15" s="52">
        <f t="shared" si="6"/>
        <v>0</v>
      </c>
      <c r="J15" s="52">
        <f t="shared" si="7"/>
        <v>0</v>
      </c>
      <c r="K15" s="52">
        <f t="shared" si="8"/>
        <v>0</v>
      </c>
      <c r="L15" s="56">
        <f t="shared" si="9"/>
        <v>0</v>
      </c>
    </row>
    <row r="16" spans="1:12" x14ac:dyDescent="0.35">
      <c r="A16" s="22">
        <f t="shared" si="1"/>
        <v>32</v>
      </c>
      <c r="B16" s="14"/>
      <c r="C16" s="14"/>
      <c r="D16" s="15"/>
      <c r="E16" s="43">
        <f t="shared" si="2"/>
        <v>0</v>
      </c>
      <c r="F16" s="44"/>
      <c r="G16" s="45">
        <f t="shared" si="0"/>
        <v>0</v>
      </c>
      <c r="H16" s="46"/>
      <c r="I16" s="52">
        <f t="shared" si="6"/>
        <v>0</v>
      </c>
      <c r="J16" s="52">
        <f t="shared" si="7"/>
        <v>0</v>
      </c>
      <c r="K16" s="52">
        <f t="shared" si="8"/>
        <v>0</v>
      </c>
      <c r="L16" s="56">
        <f t="shared" si="9"/>
        <v>0</v>
      </c>
    </row>
    <row r="17" spans="1:12" x14ac:dyDescent="0.35">
      <c r="A17" s="22">
        <f t="shared" si="1"/>
        <v>33</v>
      </c>
      <c r="B17" s="14"/>
      <c r="C17" s="14"/>
      <c r="D17" s="15"/>
      <c r="E17" s="43">
        <f t="shared" si="2"/>
        <v>0</v>
      </c>
      <c r="F17" s="44"/>
      <c r="G17" s="45">
        <f t="shared" si="0"/>
        <v>0</v>
      </c>
      <c r="H17" s="46"/>
      <c r="I17" s="52">
        <f t="shared" si="6"/>
        <v>0</v>
      </c>
      <c r="J17" s="52">
        <f t="shared" si="7"/>
        <v>0</v>
      </c>
      <c r="K17" s="52">
        <f t="shared" si="8"/>
        <v>0</v>
      </c>
      <c r="L17" s="56">
        <f t="shared" si="9"/>
        <v>0</v>
      </c>
    </row>
    <row r="18" spans="1:12" x14ac:dyDescent="0.35">
      <c r="A18" s="22">
        <f t="shared" si="1"/>
        <v>34</v>
      </c>
      <c r="B18" s="14"/>
      <c r="C18" s="14"/>
      <c r="D18" s="15"/>
      <c r="E18" s="43">
        <f t="shared" si="2"/>
        <v>0</v>
      </c>
      <c r="F18" s="44"/>
      <c r="G18" s="45">
        <f t="shared" si="0"/>
        <v>0</v>
      </c>
      <c r="H18" s="46"/>
      <c r="I18" s="52">
        <f t="shared" si="6"/>
        <v>0</v>
      </c>
      <c r="J18" s="52">
        <f t="shared" si="7"/>
        <v>0</v>
      </c>
      <c r="K18" s="52">
        <f t="shared" si="8"/>
        <v>0</v>
      </c>
      <c r="L18" s="56">
        <f t="shared" si="9"/>
        <v>0</v>
      </c>
    </row>
    <row r="19" spans="1:12" x14ac:dyDescent="0.35">
      <c r="A19" s="22">
        <f t="shared" si="1"/>
        <v>35</v>
      </c>
      <c r="B19" s="14"/>
      <c r="C19" s="14"/>
      <c r="D19" s="15"/>
      <c r="E19" s="18">
        <f t="shared" si="2"/>
        <v>0</v>
      </c>
      <c r="F19" s="41"/>
      <c r="G19" s="32">
        <f t="shared" si="0"/>
        <v>0</v>
      </c>
      <c r="H19" s="51"/>
      <c r="I19" s="52">
        <f t="shared" si="6"/>
        <v>0</v>
      </c>
      <c r="J19" s="52">
        <f t="shared" si="7"/>
        <v>0</v>
      </c>
      <c r="K19" s="52">
        <f t="shared" si="8"/>
        <v>0</v>
      </c>
      <c r="L19" s="56">
        <f t="shared" si="9"/>
        <v>0</v>
      </c>
    </row>
    <row r="20" spans="1:12" x14ac:dyDescent="0.35">
      <c r="A20" s="17">
        <f t="shared" si="1"/>
        <v>36</v>
      </c>
      <c r="B20" s="14"/>
      <c r="C20" s="14"/>
      <c r="D20" s="15"/>
      <c r="E20" s="18">
        <f t="shared" si="2"/>
        <v>0</v>
      </c>
      <c r="F20" s="41"/>
      <c r="G20" s="32">
        <f t="shared" si="0"/>
        <v>0</v>
      </c>
      <c r="H20" s="51"/>
      <c r="I20" s="52">
        <f t="shared" si="6"/>
        <v>0</v>
      </c>
      <c r="J20" s="52">
        <f t="shared" si="7"/>
        <v>0</v>
      </c>
      <c r="K20" s="52">
        <f t="shared" si="8"/>
        <v>0</v>
      </c>
      <c r="L20" s="56">
        <f t="shared" si="9"/>
        <v>0</v>
      </c>
    </row>
    <row r="21" spans="1:12" x14ac:dyDescent="0.35">
      <c r="A21" s="22">
        <f t="shared" si="1"/>
        <v>37</v>
      </c>
      <c r="B21" s="14"/>
      <c r="C21" s="14"/>
      <c r="D21" s="15"/>
      <c r="E21" s="18">
        <f t="shared" si="2"/>
        <v>0</v>
      </c>
      <c r="F21" s="41"/>
      <c r="G21" s="32">
        <f t="shared" si="0"/>
        <v>0</v>
      </c>
      <c r="H21" s="51"/>
      <c r="I21" s="52">
        <f t="shared" si="6"/>
        <v>0</v>
      </c>
      <c r="J21" s="52">
        <f t="shared" si="7"/>
        <v>0</v>
      </c>
      <c r="K21" s="52">
        <f t="shared" si="8"/>
        <v>0</v>
      </c>
      <c r="L21" s="56">
        <f t="shared" si="9"/>
        <v>0</v>
      </c>
    </row>
    <row r="22" spans="1:12" x14ac:dyDescent="0.35">
      <c r="A22" s="22">
        <f t="shared" si="1"/>
        <v>38</v>
      </c>
      <c r="B22" s="14"/>
      <c r="C22" s="14"/>
      <c r="D22" s="15"/>
      <c r="E22" s="18">
        <f t="shared" si="2"/>
        <v>0</v>
      </c>
      <c r="F22" s="41"/>
      <c r="G22" s="32">
        <f t="shared" si="0"/>
        <v>0</v>
      </c>
      <c r="H22" s="51"/>
      <c r="I22" s="52">
        <f t="shared" si="6"/>
        <v>0</v>
      </c>
      <c r="J22" s="52">
        <f t="shared" si="7"/>
        <v>0</v>
      </c>
      <c r="K22" s="52">
        <f t="shared" si="8"/>
        <v>0</v>
      </c>
      <c r="L22" s="56">
        <f t="shared" si="9"/>
        <v>0</v>
      </c>
    </row>
    <row r="23" spans="1:12" x14ac:dyDescent="0.35">
      <c r="A23" s="22">
        <f t="shared" si="1"/>
        <v>39</v>
      </c>
      <c r="B23" s="14"/>
      <c r="C23" s="14"/>
      <c r="D23" s="15"/>
      <c r="E23" s="18">
        <f t="shared" si="2"/>
        <v>0</v>
      </c>
      <c r="F23" s="41"/>
      <c r="G23" s="32">
        <f t="shared" si="0"/>
        <v>0</v>
      </c>
      <c r="H23" s="42"/>
      <c r="I23" s="52">
        <f t="shared" si="6"/>
        <v>0</v>
      </c>
      <c r="J23" s="52">
        <f t="shared" si="7"/>
        <v>0</v>
      </c>
      <c r="K23" s="52">
        <f t="shared" si="8"/>
        <v>0</v>
      </c>
      <c r="L23" s="56">
        <f t="shared" si="9"/>
        <v>0</v>
      </c>
    </row>
    <row r="24" spans="1:12" ht="15" thickBot="1" x14ac:dyDescent="0.4">
      <c r="A24" s="17">
        <f t="shared" si="1"/>
        <v>40</v>
      </c>
      <c r="B24" s="14"/>
      <c r="C24" s="14"/>
      <c r="D24" s="15"/>
      <c r="E24" s="18">
        <f t="shared" si="2"/>
        <v>0</v>
      </c>
      <c r="F24" s="41"/>
      <c r="G24" s="32">
        <f t="shared" si="0"/>
        <v>0</v>
      </c>
      <c r="H24" s="16"/>
      <c r="I24" s="59">
        <f t="shared" si="6"/>
        <v>0</v>
      </c>
      <c r="J24" s="59">
        <f t="shared" si="7"/>
        <v>0</v>
      </c>
      <c r="K24" s="59">
        <f t="shared" si="8"/>
        <v>0</v>
      </c>
      <c r="L24" s="60">
        <f t="shared" si="9"/>
        <v>0</v>
      </c>
    </row>
    <row r="25" spans="1:12" ht="24.5" customHeight="1" thickBot="1" x14ac:dyDescent="0.4">
      <c r="A25" s="64" t="s">
        <v>23</v>
      </c>
      <c r="B25" s="65"/>
      <c r="C25" s="65"/>
      <c r="D25" s="65"/>
      <c r="E25" s="65"/>
      <c r="F25" s="65"/>
      <c r="G25" s="65"/>
      <c r="H25" s="65"/>
      <c r="I25" s="35">
        <f t="shared" ref="I25" si="10">SUM(G25:H25)</f>
        <v>0</v>
      </c>
      <c r="J25" s="35">
        <f t="shared" ref="J25" si="11">SUM(H25:I25)</f>
        <v>0</v>
      </c>
      <c r="K25" s="35">
        <f t="shared" ref="K25" si="12">SUM(I25:J25)</f>
        <v>0</v>
      </c>
      <c r="L25" s="58">
        <f>IF( SUM(L5:L24) =SUM(I25:J25),SUM(I25:J25), FALSE)</f>
        <v>0</v>
      </c>
    </row>
  </sheetData>
  <mergeCells count="12">
    <mergeCell ref="H2:H3"/>
    <mergeCell ref="I2:I3"/>
    <mergeCell ref="J2:J3"/>
    <mergeCell ref="L2:L3"/>
    <mergeCell ref="A25:H25"/>
    <mergeCell ref="A2:A3"/>
    <mergeCell ref="B2:C2"/>
    <mergeCell ref="D2:D3"/>
    <mergeCell ref="E2:E3"/>
    <mergeCell ref="F2:F3"/>
    <mergeCell ref="G2:G3"/>
    <mergeCell ref="K2:K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&amp;L&amp;14Ville d'ALFORTVILLE&amp;C&amp;"-,Gras"&amp;16Tableau d'encaissement trimestriel de la taxe de séjour&amp;R&amp;14Trimestre :  1   2   3   4&amp;11
&amp;9cocher le trimestre de déclaration</oddHeader>
    <oddFooter xml:space="preserve">&amp;L&amp;"-,Gras"Original à retourner avec le réglement à :&amp;"-,Normal"
TRESORERIE MUNICIPALE d'ALFORTVILLE 
9 place Allende - 94140 ALFORTVILLE&amp;R&amp;"-,Gras"Copie à retourner à :&amp;"-,Normal" direction.finances@mairie-alfortville.fr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zoomScale="60" zoomScaleNormal="100" workbookViewId="0">
      <selection activeCell="L4" sqref="L4"/>
    </sheetView>
  </sheetViews>
  <sheetFormatPr baseColWidth="10" defaultRowHeight="14.5" x14ac:dyDescent="0.35"/>
  <cols>
    <col min="1" max="1" width="4.7265625" customWidth="1"/>
    <col min="2" max="9" width="14.6328125" customWidth="1"/>
    <col min="10" max="10" width="15.26953125" customWidth="1"/>
    <col min="11" max="11" width="15.6328125" customWidth="1"/>
    <col min="12" max="12" width="14.6328125" customWidth="1"/>
  </cols>
  <sheetData>
    <row r="1" spans="1:12" ht="15" thickBot="1" x14ac:dyDescent="0.4">
      <c r="K1" s="11"/>
      <c r="L1" s="11" t="s">
        <v>36</v>
      </c>
    </row>
    <row r="2" spans="1:12" ht="33" customHeight="1" x14ac:dyDescent="0.35">
      <c r="A2" s="70" t="s">
        <v>22</v>
      </c>
      <c r="B2" s="72" t="s">
        <v>8</v>
      </c>
      <c r="C2" s="73"/>
      <c r="D2" s="74" t="s">
        <v>17</v>
      </c>
      <c r="E2" s="74" t="s">
        <v>10</v>
      </c>
      <c r="F2" s="74" t="s">
        <v>0</v>
      </c>
      <c r="G2" s="74" t="s">
        <v>14</v>
      </c>
      <c r="H2" s="74" t="s">
        <v>15</v>
      </c>
      <c r="I2" s="68" t="s">
        <v>18</v>
      </c>
      <c r="J2" s="68" t="s">
        <v>37</v>
      </c>
      <c r="K2" s="68" t="s">
        <v>25</v>
      </c>
      <c r="L2" s="68" t="s">
        <v>19</v>
      </c>
    </row>
    <row r="3" spans="1:12" ht="52.5" customHeight="1" x14ac:dyDescent="0.35">
      <c r="A3" s="71"/>
      <c r="B3" s="57" t="s">
        <v>9</v>
      </c>
      <c r="C3" s="57" t="s">
        <v>7</v>
      </c>
      <c r="D3" s="75"/>
      <c r="E3" s="75"/>
      <c r="F3" s="75"/>
      <c r="G3" s="75"/>
      <c r="H3" s="75"/>
      <c r="I3" s="69"/>
      <c r="J3" s="69"/>
      <c r="K3" s="69"/>
      <c r="L3" s="69"/>
    </row>
    <row r="4" spans="1:12" s="4" customFormat="1" ht="47.5" customHeight="1" thickBot="1" x14ac:dyDescent="0.35">
      <c r="A4" s="21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11</v>
      </c>
      <c r="G4" s="5" t="s">
        <v>12</v>
      </c>
      <c r="H4" s="7" t="s">
        <v>6</v>
      </c>
      <c r="I4" s="8" t="s">
        <v>13</v>
      </c>
      <c r="J4" s="8" t="s">
        <v>16</v>
      </c>
      <c r="K4" s="8" t="s">
        <v>26</v>
      </c>
      <c r="L4" s="8" t="s">
        <v>27</v>
      </c>
    </row>
    <row r="5" spans="1:12" s="1" customFormat="1" ht="14.5" customHeight="1" x14ac:dyDescent="0.35">
      <c r="A5" s="23">
        <v>41</v>
      </c>
      <c r="B5" s="13"/>
      <c r="C5" s="13"/>
      <c r="D5" s="28"/>
      <c r="E5" s="37">
        <f>IF(D5*0.05&lt;2.3,ROUND(D5*0.05,2),2.3)</f>
        <v>0</v>
      </c>
      <c r="F5" s="38"/>
      <c r="G5" s="39">
        <f t="shared" ref="G5:G24" si="0">IF(F5*0.05&lt;2.3,ROUND(F5*0.05,2),2.3)</f>
        <v>0</v>
      </c>
      <c r="H5" s="40"/>
      <c r="I5" s="53">
        <f>ROUND(E5*H5,2)</f>
        <v>0</v>
      </c>
      <c r="J5" s="53">
        <f>ROUND(0.1*I5,2)</f>
        <v>0</v>
      </c>
      <c r="K5" s="53">
        <f>ROUND(0.1*J5,2)</f>
        <v>0</v>
      </c>
      <c r="L5" s="54">
        <f>ROUND(SUM(I5:K5),2)</f>
        <v>0</v>
      </c>
    </row>
    <row r="6" spans="1:12" x14ac:dyDescent="0.35">
      <c r="A6" s="22">
        <f t="shared" ref="A6:A24" si="1">+A5+1</f>
        <v>42</v>
      </c>
      <c r="B6" s="14"/>
      <c r="C6" s="14"/>
      <c r="D6" s="25"/>
      <c r="E6" s="47">
        <f t="shared" ref="E6:E24" si="2">IF(D6*0.05&lt;2.3,ROUND(D6*0.05,2),2.3)</f>
        <v>0</v>
      </c>
      <c r="F6" s="48"/>
      <c r="G6" s="49">
        <f t="shared" si="0"/>
        <v>0</v>
      </c>
      <c r="H6" s="50"/>
      <c r="I6" s="52">
        <f t="shared" ref="I6:I24" si="3">ROUND(E6*H6,2)</f>
        <v>0</v>
      </c>
      <c r="J6" s="52">
        <f t="shared" ref="J6:K21" si="4">ROUND(0.1*I6,2)</f>
        <v>0</v>
      </c>
      <c r="K6" s="52">
        <f t="shared" si="4"/>
        <v>0</v>
      </c>
      <c r="L6" s="56">
        <f t="shared" ref="L6:L24" si="5">ROUND(SUM(I6:K6),2)</f>
        <v>0</v>
      </c>
    </row>
    <row r="7" spans="1:12" x14ac:dyDescent="0.35">
      <c r="A7" s="22">
        <f t="shared" si="1"/>
        <v>43</v>
      </c>
      <c r="B7" s="14"/>
      <c r="C7" s="14"/>
      <c r="D7" s="15"/>
      <c r="E7" s="47">
        <f t="shared" si="2"/>
        <v>0</v>
      </c>
      <c r="F7" s="48"/>
      <c r="G7" s="49">
        <f t="shared" si="0"/>
        <v>0</v>
      </c>
      <c r="H7" s="50"/>
      <c r="I7" s="52">
        <f t="shared" si="3"/>
        <v>0</v>
      </c>
      <c r="J7" s="52">
        <f t="shared" si="4"/>
        <v>0</v>
      </c>
      <c r="K7" s="52">
        <f t="shared" si="4"/>
        <v>0</v>
      </c>
      <c r="L7" s="56">
        <f t="shared" si="5"/>
        <v>0</v>
      </c>
    </row>
    <row r="8" spans="1:12" x14ac:dyDescent="0.35">
      <c r="A8" s="22">
        <f t="shared" si="1"/>
        <v>44</v>
      </c>
      <c r="B8" s="14"/>
      <c r="C8" s="14"/>
      <c r="D8" s="15"/>
      <c r="E8" s="47">
        <f t="shared" si="2"/>
        <v>0</v>
      </c>
      <c r="F8" s="48"/>
      <c r="G8" s="49">
        <f t="shared" si="0"/>
        <v>0</v>
      </c>
      <c r="H8" s="50"/>
      <c r="I8" s="52">
        <f t="shared" si="3"/>
        <v>0</v>
      </c>
      <c r="J8" s="52">
        <f t="shared" si="4"/>
        <v>0</v>
      </c>
      <c r="K8" s="52">
        <f t="shared" si="4"/>
        <v>0</v>
      </c>
      <c r="L8" s="56">
        <f t="shared" si="5"/>
        <v>0</v>
      </c>
    </row>
    <row r="9" spans="1:12" x14ac:dyDescent="0.35">
      <c r="A9" s="22">
        <f t="shared" si="1"/>
        <v>45</v>
      </c>
      <c r="B9" s="14"/>
      <c r="C9" s="14"/>
      <c r="D9" s="15"/>
      <c r="E9" s="47">
        <f t="shared" si="2"/>
        <v>0</v>
      </c>
      <c r="F9" s="48"/>
      <c r="G9" s="49">
        <f t="shared" si="0"/>
        <v>0</v>
      </c>
      <c r="H9" s="50"/>
      <c r="I9" s="52">
        <f t="shared" si="3"/>
        <v>0</v>
      </c>
      <c r="J9" s="52">
        <f t="shared" si="4"/>
        <v>0</v>
      </c>
      <c r="K9" s="52">
        <f t="shared" si="4"/>
        <v>0</v>
      </c>
      <c r="L9" s="56">
        <f t="shared" si="5"/>
        <v>0</v>
      </c>
    </row>
    <row r="10" spans="1:12" x14ac:dyDescent="0.35">
      <c r="A10" s="22">
        <f t="shared" si="1"/>
        <v>46</v>
      </c>
      <c r="B10" s="14"/>
      <c r="C10" s="14"/>
      <c r="D10" s="15"/>
      <c r="E10" s="43">
        <f t="shared" si="2"/>
        <v>0</v>
      </c>
      <c r="F10" s="44"/>
      <c r="G10" s="45">
        <f t="shared" si="0"/>
        <v>0</v>
      </c>
      <c r="H10" s="46"/>
      <c r="I10" s="52">
        <f t="shared" si="3"/>
        <v>0</v>
      </c>
      <c r="J10" s="52">
        <f t="shared" si="4"/>
        <v>0</v>
      </c>
      <c r="K10" s="52">
        <f t="shared" si="4"/>
        <v>0</v>
      </c>
      <c r="L10" s="56">
        <f t="shared" si="5"/>
        <v>0</v>
      </c>
    </row>
    <row r="11" spans="1:12" x14ac:dyDescent="0.35">
      <c r="A11" s="22">
        <f t="shared" si="1"/>
        <v>47</v>
      </c>
      <c r="B11" s="14"/>
      <c r="C11" s="14"/>
      <c r="D11" s="15"/>
      <c r="E11" s="43">
        <f t="shared" si="2"/>
        <v>0</v>
      </c>
      <c r="F11" s="44"/>
      <c r="G11" s="45">
        <f t="shared" si="0"/>
        <v>0</v>
      </c>
      <c r="H11" s="46"/>
      <c r="I11" s="52">
        <f t="shared" si="3"/>
        <v>0</v>
      </c>
      <c r="J11" s="52">
        <f t="shared" si="4"/>
        <v>0</v>
      </c>
      <c r="K11" s="52">
        <f t="shared" si="4"/>
        <v>0</v>
      </c>
      <c r="L11" s="56">
        <f t="shared" si="5"/>
        <v>0</v>
      </c>
    </row>
    <row r="12" spans="1:12" x14ac:dyDescent="0.35">
      <c r="A12" s="22">
        <f t="shared" si="1"/>
        <v>48</v>
      </c>
      <c r="B12" s="14"/>
      <c r="C12" s="14"/>
      <c r="D12" s="15"/>
      <c r="E12" s="43">
        <f t="shared" si="2"/>
        <v>0</v>
      </c>
      <c r="F12" s="44"/>
      <c r="G12" s="45">
        <f t="shared" si="0"/>
        <v>0</v>
      </c>
      <c r="H12" s="46"/>
      <c r="I12" s="52">
        <f t="shared" si="3"/>
        <v>0</v>
      </c>
      <c r="J12" s="52">
        <f t="shared" si="4"/>
        <v>0</v>
      </c>
      <c r="K12" s="52">
        <f t="shared" si="4"/>
        <v>0</v>
      </c>
      <c r="L12" s="56">
        <f t="shared" si="5"/>
        <v>0</v>
      </c>
    </row>
    <row r="13" spans="1:12" x14ac:dyDescent="0.35">
      <c r="A13" s="22">
        <f t="shared" si="1"/>
        <v>49</v>
      </c>
      <c r="B13" s="14"/>
      <c r="C13" s="14"/>
      <c r="D13" s="15"/>
      <c r="E13" s="43">
        <f t="shared" si="2"/>
        <v>0</v>
      </c>
      <c r="F13" s="44"/>
      <c r="G13" s="45">
        <f t="shared" si="0"/>
        <v>0</v>
      </c>
      <c r="H13" s="46"/>
      <c r="I13" s="52">
        <f t="shared" si="3"/>
        <v>0</v>
      </c>
      <c r="J13" s="52">
        <f t="shared" si="4"/>
        <v>0</v>
      </c>
      <c r="K13" s="52">
        <f t="shared" si="4"/>
        <v>0</v>
      </c>
      <c r="L13" s="56">
        <f t="shared" si="5"/>
        <v>0</v>
      </c>
    </row>
    <row r="14" spans="1:12" x14ac:dyDescent="0.35">
      <c r="A14" s="22">
        <f t="shared" si="1"/>
        <v>50</v>
      </c>
      <c r="B14" s="14"/>
      <c r="C14" s="14"/>
      <c r="D14" s="15"/>
      <c r="E14" s="43">
        <f t="shared" si="2"/>
        <v>0</v>
      </c>
      <c r="F14" s="44"/>
      <c r="G14" s="45">
        <f t="shared" si="0"/>
        <v>0</v>
      </c>
      <c r="H14" s="46"/>
      <c r="I14" s="52">
        <f t="shared" si="3"/>
        <v>0</v>
      </c>
      <c r="J14" s="52">
        <f t="shared" si="4"/>
        <v>0</v>
      </c>
      <c r="K14" s="52">
        <f t="shared" si="4"/>
        <v>0</v>
      </c>
      <c r="L14" s="56">
        <f t="shared" si="5"/>
        <v>0</v>
      </c>
    </row>
    <row r="15" spans="1:12" x14ac:dyDescent="0.35">
      <c r="A15" s="22">
        <f t="shared" si="1"/>
        <v>51</v>
      </c>
      <c r="B15" s="14"/>
      <c r="C15" s="14"/>
      <c r="D15" s="15"/>
      <c r="E15" s="43">
        <f t="shared" si="2"/>
        <v>0</v>
      </c>
      <c r="F15" s="44"/>
      <c r="G15" s="45">
        <f t="shared" si="0"/>
        <v>0</v>
      </c>
      <c r="H15" s="46"/>
      <c r="I15" s="52">
        <f t="shared" si="3"/>
        <v>0</v>
      </c>
      <c r="J15" s="52">
        <f t="shared" si="4"/>
        <v>0</v>
      </c>
      <c r="K15" s="52">
        <f t="shared" si="4"/>
        <v>0</v>
      </c>
      <c r="L15" s="56">
        <f t="shared" si="5"/>
        <v>0</v>
      </c>
    </row>
    <row r="16" spans="1:12" x14ac:dyDescent="0.35">
      <c r="A16" s="22">
        <f t="shared" si="1"/>
        <v>52</v>
      </c>
      <c r="B16" s="14"/>
      <c r="C16" s="14"/>
      <c r="D16" s="15"/>
      <c r="E16" s="43">
        <f t="shared" si="2"/>
        <v>0</v>
      </c>
      <c r="F16" s="44"/>
      <c r="G16" s="45">
        <f t="shared" si="0"/>
        <v>0</v>
      </c>
      <c r="H16" s="46"/>
      <c r="I16" s="52">
        <f t="shared" si="3"/>
        <v>0</v>
      </c>
      <c r="J16" s="52">
        <f t="shared" si="4"/>
        <v>0</v>
      </c>
      <c r="K16" s="52">
        <f t="shared" si="4"/>
        <v>0</v>
      </c>
      <c r="L16" s="56">
        <f t="shared" si="5"/>
        <v>0</v>
      </c>
    </row>
    <row r="17" spans="1:12" x14ac:dyDescent="0.35">
      <c r="A17" s="22">
        <f t="shared" si="1"/>
        <v>53</v>
      </c>
      <c r="B17" s="14"/>
      <c r="C17" s="14"/>
      <c r="D17" s="15"/>
      <c r="E17" s="43">
        <f t="shared" si="2"/>
        <v>0</v>
      </c>
      <c r="F17" s="44"/>
      <c r="G17" s="45">
        <f t="shared" si="0"/>
        <v>0</v>
      </c>
      <c r="H17" s="46"/>
      <c r="I17" s="52">
        <f t="shared" si="3"/>
        <v>0</v>
      </c>
      <c r="J17" s="52">
        <f t="shared" si="4"/>
        <v>0</v>
      </c>
      <c r="K17" s="52">
        <f t="shared" si="4"/>
        <v>0</v>
      </c>
      <c r="L17" s="56">
        <f t="shared" si="5"/>
        <v>0</v>
      </c>
    </row>
    <row r="18" spans="1:12" x14ac:dyDescent="0.35">
      <c r="A18" s="22">
        <f t="shared" si="1"/>
        <v>54</v>
      </c>
      <c r="B18" s="14"/>
      <c r="C18" s="14"/>
      <c r="D18" s="15"/>
      <c r="E18" s="43">
        <f t="shared" si="2"/>
        <v>0</v>
      </c>
      <c r="F18" s="44"/>
      <c r="G18" s="45">
        <f t="shared" si="0"/>
        <v>0</v>
      </c>
      <c r="H18" s="46"/>
      <c r="I18" s="52">
        <f t="shared" si="3"/>
        <v>0</v>
      </c>
      <c r="J18" s="52">
        <f t="shared" si="4"/>
        <v>0</v>
      </c>
      <c r="K18" s="52">
        <f t="shared" si="4"/>
        <v>0</v>
      </c>
      <c r="L18" s="56">
        <f t="shared" si="5"/>
        <v>0</v>
      </c>
    </row>
    <row r="19" spans="1:12" x14ac:dyDescent="0.35">
      <c r="A19" s="22">
        <f t="shared" si="1"/>
        <v>55</v>
      </c>
      <c r="B19" s="14"/>
      <c r="C19" s="14"/>
      <c r="D19" s="15"/>
      <c r="E19" s="18">
        <f t="shared" si="2"/>
        <v>0</v>
      </c>
      <c r="F19" s="41"/>
      <c r="G19" s="32">
        <f t="shared" si="0"/>
        <v>0</v>
      </c>
      <c r="H19" s="51"/>
      <c r="I19" s="52">
        <f t="shared" si="3"/>
        <v>0</v>
      </c>
      <c r="J19" s="52">
        <f t="shared" si="4"/>
        <v>0</v>
      </c>
      <c r="K19" s="52">
        <f t="shared" si="4"/>
        <v>0</v>
      </c>
      <c r="L19" s="56">
        <f t="shared" si="5"/>
        <v>0</v>
      </c>
    </row>
    <row r="20" spans="1:12" x14ac:dyDescent="0.35">
      <c r="A20" s="17">
        <f t="shared" si="1"/>
        <v>56</v>
      </c>
      <c r="B20" s="14"/>
      <c r="C20" s="14"/>
      <c r="D20" s="15"/>
      <c r="E20" s="18">
        <f t="shared" si="2"/>
        <v>0</v>
      </c>
      <c r="F20" s="41"/>
      <c r="G20" s="32">
        <f t="shared" si="0"/>
        <v>0</v>
      </c>
      <c r="H20" s="51"/>
      <c r="I20" s="52">
        <f t="shared" si="3"/>
        <v>0</v>
      </c>
      <c r="J20" s="52">
        <f t="shared" si="4"/>
        <v>0</v>
      </c>
      <c r="K20" s="52">
        <f t="shared" si="4"/>
        <v>0</v>
      </c>
      <c r="L20" s="56">
        <f t="shared" si="5"/>
        <v>0</v>
      </c>
    </row>
    <row r="21" spans="1:12" x14ac:dyDescent="0.35">
      <c r="A21" s="22">
        <f t="shared" si="1"/>
        <v>57</v>
      </c>
      <c r="B21" s="14"/>
      <c r="C21" s="14"/>
      <c r="D21" s="15"/>
      <c r="E21" s="18">
        <f t="shared" si="2"/>
        <v>0</v>
      </c>
      <c r="F21" s="41"/>
      <c r="G21" s="32">
        <f t="shared" si="0"/>
        <v>0</v>
      </c>
      <c r="H21" s="51"/>
      <c r="I21" s="52">
        <f t="shared" si="3"/>
        <v>0</v>
      </c>
      <c r="J21" s="52">
        <f t="shared" si="4"/>
        <v>0</v>
      </c>
      <c r="K21" s="52">
        <f t="shared" si="4"/>
        <v>0</v>
      </c>
      <c r="L21" s="56">
        <f t="shared" si="5"/>
        <v>0</v>
      </c>
    </row>
    <row r="22" spans="1:12" x14ac:dyDescent="0.35">
      <c r="A22" s="22">
        <f t="shared" si="1"/>
        <v>58</v>
      </c>
      <c r="B22" s="14"/>
      <c r="C22" s="14"/>
      <c r="D22" s="15"/>
      <c r="E22" s="18">
        <f t="shared" si="2"/>
        <v>0</v>
      </c>
      <c r="F22" s="41"/>
      <c r="G22" s="32">
        <f t="shared" si="0"/>
        <v>0</v>
      </c>
      <c r="H22" s="51"/>
      <c r="I22" s="52">
        <f t="shared" si="3"/>
        <v>0</v>
      </c>
      <c r="J22" s="52">
        <f t="shared" ref="J22:K24" si="6">ROUND(0.1*I22,2)</f>
        <v>0</v>
      </c>
      <c r="K22" s="52">
        <f t="shared" si="6"/>
        <v>0</v>
      </c>
      <c r="L22" s="56">
        <f t="shared" si="5"/>
        <v>0</v>
      </c>
    </row>
    <row r="23" spans="1:12" x14ac:dyDescent="0.35">
      <c r="A23" s="22">
        <f t="shared" si="1"/>
        <v>59</v>
      </c>
      <c r="B23" s="14"/>
      <c r="C23" s="14"/>
      <c r="D23" s="15"/>
      <c r="E23" s="18">
        <f t="shared" si="2"/>
        <v>0</v>
      </c>
      <c r="F23" s="41"/>
      <c r="G23" s="32">
        <f t="shared" si="0"/>
        <v>0</v>
      </c>
      <c r="H23" s="42"/>
      <c r="I23" s="52">
        <f t="shared" si="3"/>
        <v>0</v>
      </c>
      <c r="J23" s="52">
        <f t="shared" si="6"/>
        <v>0</v>
      </c>
      <c r="K23" s="52">
        <f t="shared" si="6"/>
        <v>0</v>
      </c>
      <c r="L23" s="56">
        <f t="shared" si="5"/>
        <v>0</v>
      </c>
    </row>
    <row r="24" spans="1:12" ht="15" thickBot="1" x14ac:dyDescent="0.4">
      <c r="A24" s="17">
        <f t="shared" si="1"/>
        <v>60</v>
      </c>
      <c r="B24" s="14"/>
      <c r="C24" s="14"/>
      <c r="D24" s="15"/>
      <c r="E24" s="18">
        <f t="shared" si="2"/>
        <v>0</v>
      </c>
      <c r="F24" s="41"/>
      <c r="G24" s="32">
        <f t="shared" si="0"/>
        <v>0</v>
      </c>
      <c r="H24" s="16"/>
      <c r="I24" s="59">
        <f t="shared" si="3"/>
        <v>0</v>
      </c>
      <c r="J24" s="59">
        <f t="shared" si="6"/>
        <v>0</v>
      </c>
      <c r="K24" s="59">
        <f t="shared" si="6"/>
        <v>0</v>
      </c>
      <c r="L24" s="60">
        <f t="shared" si="5"/>
        <v>0</v>
      </c>
    </row>
    <row r="25" spans="1:12" ht="24.5" customHeight="1" thickBot="1" x14ac:dyDescent="0.4">
      <c r="A25" s="64" t="s">
        <v>23</v>
      </c>
      <c r="B25" s="65"/>
      <c r="C25" s="65"/>
      <c r="D25" s="65"/>
      <c r="E25" s="65"/>
      <c r="F25" s="65"/>
      <c r="G25" s="65"/>
      <c r="H25" s="65"/>
      <c r="I25" s="35">
        <f t="shared" ref="I25:K25" si="7">SUM(G25:H25)</f>
        <v>0</v>
      </c>
      <c r="J25" s="35">
        <f t="shared" si="7"/>
        <v>0</v>
      </c>
      <c r="K25" s="35">
        <f t="shared" si="7"/>
        <v>0</v>
      </c>
      <c r="L25" s="58">
        <f>IF( SUM(L5:L24) =SUM(I25:J25),SUM(I25:J25), FALSE)</f>
        <v>0</v>
      </c>
    </row>
  </sheetData>
  <mergeCells count="12">
    <mergeCell ref="A25:H25"/>
    <mergeCell ref="A2:A3"/>
    <mergeCell ref="B2:C2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&amp;L&amp;14Ville d'ALFORTVILLE&amp;C&amp;"-,Gras"&amp;16Tableau d'encaissement trimestriel de la taxe de séjour&amp;R&amp;14Trimestre :  1   2   3   4&amp;11
&amp;9cocher le trimestre de déclaration</oddHeader>
    <oddFooter xml:space="preserve">&amp;L&amp;"-,Gras"Original à retourner avec le réglement à :&amp;"-,Normal"
TRESORERIE MUNICIPALE d'ALFORTVILLE 
9 place Allende - 94140 ALFORTVILLE&amp;R&amp;"-,Gras"Copie à retourner à :&amp;"-,Normal" direction.finances@mairie-alfortville.fr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BreakPreview" zoomScale="60" zoomScaleNormal="100" workbookViewId="0">
      <selection activeCell="L4" sqref="L4"/>
    </sheetView>
  </sheetViews>
  <sheetFormatPr baseColWidth="10" defaultRowHeight="14.5" x14ac:dyDescent="0.35"/>
  <cols>
    <col min="1" max="1" width="4.7265625" customWidth="1"/>
    <col min="2" max="9" width="14.6328125" customWidth="1"/>
    <col min="10" max="10" width="16.26953125" customWidth="1"/>
    <col min="11" max="11" width="15.6328125" customWidth="1"/>
    <col min="12" max="12" width="14.6328125" customWidth="1"/>
  </cols>
  <sheetData>
    <row r="1" spans="1:12" ht="15" thickBot="1" x14ac:dyDescent="0.4">
      <c r="K1" s="11"/>
      <c r="L1" s="11" t="s">
        <v>28</v>
      </c>
    </row>
    <row r="2" spans="1:12" ht="33" customHeight="1" x14ac:dyDescent="0.35">
      <c r="A2" s="70" t="s">
        <v>22</v>
      </c>
      <c r="B2" s="72" t="s">
        <v>8</v>
      </c>
      <c r="C2" s="73"/>
      <c r="D2" s="74" t="s">
        <v>17</v>
      </c>
      <c r="E2" s="74" t="s">
        <v>10</v>
      </c>
      <c r="F2" s="74" t="s">
        <v>0</v>
      </c>
      <c r="G2" s="74" t="s">
        <v>14</v>
      </c>
      <c r="H2" s="74" t="s">
        <v>15</v>
      </c>
      <c r="I2" s="68" t="s">
        <v>18</v>
      </c>
      <c r="J2" s="68" t="s">
        <v>37</v>
      </c>
      <c r="K2" s="68" t="s">
        <v>25</v>
      </c>
      <c r="L2" s="68" t="s">
        <v>19</v>
      </c>
    </row>
    <row r="3" spans="1:12" ht="52.5" customHeight="1" x14ac:dyDescent="0.35">
      <c r="A3" s="71"/>
      <c r="B3" s="57" t="s">
        <v>9</v>
      </c>
      <c r="C3" s="57" t="s">
        <v>7</v>
      </c>
      <c r="D3" s="75"/>
      <c r="E3" s="75"/>
      <c r="F3" s="75"/>
      <c r="G3" s="75"/>
      <c r="H3" s="75"/>
      <c r="I3" s="69"/>
      <c r="J3" s="69"/>
      <c r="K3" s="69"/>
      <c r="L3" s="69"/>
    </row>
    <row r="4" spans="1:12" s="4" customFormat="1" ht="47.5" customHeight="1" thickBot="1" x14ac:dyDescent="0.35">
      <c r="A4" s="21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11</v>
      </c>
      <c r="G4" s="5" t="s">
        <v>12</v>
      </c>
      <c r="H4" s="7" t="s">
        <v>6</v>
      </c>
      <c r="I4" s="8" t="s">
        <v>13</v>
      </c>
      <c r="J4" s="8" t="s">
        <v>16</v>
      </c>
      <c r="K4" s="8" t="s">
        <v>26</v>
      </c>
      <c r="L4" s="8" t="s">
        <v>27</v>
      </c>
    </row>
    <row r="5" spans="1:12" s="1" customFormat="1" ht="14.5" customHeight="1" x14ac:dyDescent="0.35">
      <c r="A5" s="23">
        <v>61</v>
      </c>
      <c r="B5" s="13"/>
      <c r="C5" s="13"/>
      <c r="D5" s="28"/>
      <c r="E5" s="37">
        <f>IF(D5*0.05&lt;2.3,ROUND(D5*0.05,2),2.3)</f>
        <v>0</v>
      </c>
      <c r="F5" s="38"/>
      <c r="G5" s="39">
        <f t="shared" ref="G5:G24" si="0">IF(F5*0.05&lt;2.3,ROUND(F5*0.05,2),2.3)</f>
        <v>0</v>
      </c>
      <c r="H5" s="40"/>
      <c r="I5" s="53">
        <f>ROUND(E5*H5,2)</f>
        <v>0</v>
      </c>
      <c r="J5" s="53">
        <f>ROUND(0.1*I5,2)</f>
        <v>0</v>
      </c>
      <c r="K5" s="53">
        <f>ROUND(0.1*J5,2)</f>
        <v>0</v>
      </c>
      <c r="L5" s="54">
        <f>ROUND(SUM(I5:K5),2)</f>
        <v>0</v>
      </c>
    </row>
    <row r="6" spans="1:12" x14ac:dyDescent="0.35">
      <c r="A6" s="22">
        <f t="shared" ref="A6:A24" si="1">+A5+1</f>
        <v>62</v>
      </c>
      <c r="B6" s="14"/>
      <c r="C6" s="14"/>
      <c r="D6" s="25"/>
      <c r="E6" s="47">
        <f t="shared" ref="E6:E24" si="2">IF(D6*0.05&lt;2.3,ROUND(D6*0.05,2),2.3)</f>
        <v>0</v>
      </c>
      <c r="F6" s="48"/>
      <c r="G6" s="49">
        <f t="shared" si="0"/>
        <v>0</v>
      </c>
      <c r="H6" s="50"/>
      <c r="I6" s="52">
        <f t="shared" ref="I6:I24" si="3">ROUND(E6*H6,2)</f>
        <v>0</v>
      </c>
      <c r="J6" s="52">
        <f t="shared" ref="J6:K21" si="4">ROUND(0.1*I6,2)</f>
        <v>0</v>
      </c>
      <c r="K6" s="52">
        <f t="shared" si="4"/>
        <v>0</v>
      </c>
      <c r="L6" s="56">
        <f t="shared" ref="L6:L24" si="5">ROUND(SUM(I6:K6),2)</f>
        <v>0</v>
      </c>
    </row>
    <row r="7" spans="1:12" x14ac:dyDescent="0.35">
      <c r="A7" s="22">
        <f t="shared" si="1"/>
        <v>63</v>
      </c>
      <c r="B7" s="14"/>
      <c r="C7" s="14"/>
      <c r="D7" s="15"/>
      <c r="E7" s="47">
        <f t="shared" si="2"/>
        <v>0</v>
      </c>
      <c r="F7" s="48"/>
      <c r="G7" s="49">
        <f t="shared" si="0"/>
        <v>0</v>
      </c>
      <c r="H7" s="50"/>
      <c r="I7" s="52">
        <f t="shared" si="3"/>
        <v>0</v>
      </c>
      <c r="J7" s="52">
        <f t="shared" si="4"/>
        <v>0</v>
      </c>
      <c r="K7" s="52">
        <f t="shared" si="4"/>
        <v>0</v>
      </c>
      <c r="L7" s="56">
        <f t="shared" si="5"/>
        <v>0</v>
      </c>
    </row>
    <row r="8" spans="1:12" x14ac:dyDescent="0.35">
      <c r="A8" s="22">
        <f t="shared" si="1"/>
        <v>64</v>
      </c>
      <c r="B8" s="14"/>
      <c r="C8" s="14"/>
      <c r="D8" s="15"/>
      <c r="E8" s="47">
        <f t="shared" si="2"/>
        <v>0</v>
      </c>
      <c r="F8" s="48"/>
      <c r="G8" s="49">
        <f t="shared" si="0"/>
        <v>0</v>
      </c>
      <c r="H8" s="50"/>
      <c r="I8" s="52">
        <f t="shared" si="3"/>
        <v>0</v>
      </c>
      <c r="J8" s="52">
        <f t="shared" si="4"/>
        <v>0</v>
      </c>
      <c r="K8" s="52">
        <f t="shared" si="4"/>
        <v>0</v>
      </c>
      <c r="L8" s="56">
        <f t="shared" si="5"/>
        <v>0</v>
      </c>
    </row>
    <row r="9" spans="1:12" x14ac:dyDescent="0.35">
      <c r="A9" s="22">
        <f t="shared" si="1"/>
        <v>65</v>
      </c>
      <c r="B9" s="14"/>
      <c r="C9" s="14"/>
      <c r="D9" s="15"/>
      <c r="E9" s="47">
        <f t="shared" si="2"/>
        <v>0</v>
      </c>
      <c r="F9" s="48"/>
      <c r="G9" s="49">
        <f t="shared" si="0"/>
        <v>0</v>
      </c>
      <c r="H9" s="50"/>
      <c r="I9" s="52">
        <f t="shared" si="3"/>
        <v>0</v>
      </c>
      <c r="J9" s="52">
        <f t="shared" si="4"/>
        <v>0</v>
      </c>
      <c r="K9" s="52">
        <f t="shared" si="4"/>
        <v>0</v>
      </c>
      <c r="L9" s="56">
        <f t="shared" si="5"/>
        <v>0</v>
      </c>
    </row>
    <row r="10" spans="1:12" x14ac:dyDescent="0.35">
      <c r="A10" s="22">
        <f t="shared" si="1"/>
        <v>66</v>
      </c>
      <c r="B10" s="14"/>
      <c r="C10" s="14"/>
      <c r="D10" s="15"/>
      <c r="E10" s="43">
        <f t="shared" si="2"/>
        <v>0</v>
      </c>
      <c r="F10" s="44"/>
      <c r="G10" s="45">
        <f t="shared" si="0"/>
        <v>0</v>
      </c>
      <c r="H10" s="46"/>
      <c r="I10" s="52">
        <f t="shared" si="3"/>
        <v>0</v>
      </c>
      <c r="J10" s="52">
        <f t="shared" si="4"/>
        <v>0</v>
      </c>
      <c r="K10" s="52">
        <f t="shared" si="4"/>
        <v>0</v>
      </c>
      <c r="L10" s="56">
        <f t="shared" si="5"/>
        <v>0</v>
      </c>
    </row>
    <row r="11" spans="1:12" x14ac:dyDescent="0.35">
      <c r="A11" s="22">
        <f t="shared" si="1"/>
        <v>67</v>
      </c>
      <c r="B11" s="14"/>
      <c r="C11" s="14"/>
      <c r="D11" s="15"/>
      <c r="E11" s="43">
        <f t="shared" si="2"/>
        <v>0</v>
      </c>
      <c r="F11" s="44"/>
      <c r="G11" s="45">
        <f t="shared" si="0"/>
        <v>0</v>
      </c>
      <c r="H11" s="46"/>
      <c r="I11" s="52">
        <f t="shared" si="3"/>
        <v>0</v>
      </c>
      <c r="J11" s="52">
        <f t="shared" si="4"/>
        <v>0</v>
      </c>
      <c r="K11" s="52">
        <f t="shared" si="4"/>
        <v>0</v>
      </c>
      <c r="L11" s="56">
        <f t="shared" si="5"/>
        <v>0</v>
      </c>
    </row>
    <row r="12" spans="1:12" x14ac:dyDescent="0.35">
      <c r="A12" s="22">
        <f t="shared" si="1"/>
        <v>68</v>
      </c>
      <c r="B12" s="14"/>
      <c r="C12" s="14"/>
      <c r="D12" s="15"/>
      <c r="E12" s="43">
        <f t="shared" si="2"/>
        <v>0</v>
      </c>
      <c r="F12" s="44"/>
      <c r="G12" s="45">
        <f t="shared" si="0"/>
        <v>0</v>
      </c>
      <c r="H12" s="46"/>
      <c r="I12" s="52">
        <f t="shared" si="3"/>
        <v>0</v>
      </c>
      <c r="J12" s="52">
        <f t="shared" si="4"/>
        <v>0</v>
      </c>
      <c r="K12" s="52">
        <f t="shared" si="4"/>
        <v>0</v>
      </c>
      <c r="L12" s="56">
        <f t="shared" si="5"/>
        <v>0</v>
      </c>
    </row>
    <row r="13" spans="1:12" x14ac:dyDescent="0.35">
      <c r="A13" s="22">
        <f t="shared" si="1"/>
        <v>69</v>
      </c>
      <c r="B13" s="14"/>
      <c r="C13" s="14"/>
      <c r="D13" s="15"/>
      <c r="E13" s="43">
        <f t="shared" si="2"/>
        <v>0</v>
      </c>
      <c r="F13" s="44"/>
      <c r="G13" s="45">
        <f t="shared" si="0"/>
        <v>0</v>
      </c>
      <c r="H13" s="46"/>
      <c r="I13" s="52">
        <f t="shared" si="3"/>
        <v>0</v>
      </c>
      <c r="J13" s="52">
        <f t="shared" si="4"/>
        <v>0</v>
      </c>
      <c r="K13" s="52">
        <f t="shared" si="4"/>
        <v>0</v>
      </c>
      <c r="L13" s="56">
        <f t="shared" si="5"/>
        <v>0</v>
      </c>
    </row>
    <row r="14" spans="1:12" x14ac:dyDescent="0.35">
      <c r="A14" s="22">
        <f t="shared" si="1"/>
        <v>70</v>
      </c>
      <c r="B14" s="14"/>
      <c r="C14" s="14"/>
      <c r="D14" s="15"/>
      <c r="E14" s="43">
        <f t="shared" si="2"/>
        <v>0</v>
      </c>
      <c r="F14" s="44"/>
      <c r="G14" s="45">
        <f t="shared" si="0"/>
        <v>0</v>
      </c>
      <c r="H14" s="46"/>
      <c r="I14" s="52">
        <f t="shared" si="3"/>
        <v>0</v>
      </c>
      <c r="J14" s="52">
        <f t="shared" si="4"/>
        <v>0</v>
      </c>
      <c r="K14" s="52">
        <f t="shared" si="4"/>
        <v>0</v>
      </c>
      <c r="L14" s="56">
        <f t="shared" si="5"/>
        <v>0</v>
      </c>
    </row>
    <row r="15" spans="1:12" x14ac:dyDescent="0.35">
      <c r="A15" s="22">
        <f t="shared" si="1"/>
        <v>71</v>
      </c>
      <c r="B15" s="14"/>
      <c r="C15" s="14"/>
      <c r="D15" s="15"/>
      <c r="E15" s="43">
        <f t="shared" si="2"/>
        <v>0</v>
      </c>
      <c r="F15" s="44"/>
      <c r="G15" s="45">
        <f t="shared" si="0"/>
        <v>0</v>
      </c>
      <c r="H15" s="46"/>
      <c r="I15" s="52">
        <f t="shared" si="3"/>
        <v>0</v>
      </c>
      <c r="J15" s="52">
        <f t="shared" si="4"/>
        <v>0</v>
      </c>
      <c r="K15" s="52">
        <f t="shared" si="4"/>
        <v>0</v>
      </c>
      <c r="L15" s="56">
        <f t="shared" si="5"/>
        <v>0</v>
      </c>
    </row>
    <row r="16" spans="1:12" x14ac:dyDescent="0.35">
      <c r="A16" s="22">
        <f t="shared" si="1"/>
        <v>72</v>
      </c>
      <c r="B16" s="14"/>
      <c r="C16" s="14"/>
      <c r="D16" s="15"/>
      <c r="E16" s="43">
        <f t="shared" si="2"/>
        <v>0</v>
      </c>
      <c r="F16" s="44"/>
      <c r="G16" s="45">
        <f t="shared" si="0"/>
        <v>0</v>
      </c>
      <c r="H16" s="46"/>
      <c r="I16" s="52">
        <f t="shared" si="3"/>
        <v>0</v>
      </c>
      <c r="J16" s="52">
        <f t="shared" si="4"/>
        <v>0</v>
      </c>
      <c r="K16" s="52">
        <f t="shared" si="4"/>
        <v>0</v>
      </c>
      <c r="L16" s="56">
        <f t="shared" si="5"/>
        <v>0</v>
      </c>
    </row>
    <row r="17" spans="1:12" x14ac:dyDescent="0.35">
      <c r="A17" s="22">
        <f t="shared" si="1"/>
        <v>73</v>
      </c>
      <c r="B17" s="14"/>
      <c r="C17" s="14"/>
      <c r="D17" s="15"/>
      <c r="E17" s="43">
        <f t="shared" si="2"/>
        <v>0</v>
      </c>
      <c r="F17" s="44"/>
      <c r="G17" s="45">
        <f t="shared" si="0"/>
        <v>0</v>
      </c>
      <c r="H17" s="46"/>
      <c r="I17" s="52">
        <f t="shared" si="3"/>
        <v>0</v>
      </c>
      <c r="J17" s="52">
        <f t="shared" si="4"/>
        <v>0</v>
      </c>
      <c r="K17" s="52">
        <f t="shared" si="4"/>
        <v>0</v>
      </c>
      <c r="L17" s="56">
        <f t="shared" si="5"/>
        <v>0</v>
      </c>
    </row>
    <row r="18" spans="1:12" x14ac:dyDescent="0.35">
      <c r="A18" s="22">
        <f t="shared" si="1"/>
        <v>74</v>
      </c>
      <c r="B18" s="14"/>
      <c r="C18" s="14"/>
      <c r="D18" s="15"/>
      <c r="E18" s="43">
        <f t="shared" si="2"/>
        <v>0</v>
      </c>
      <c r="F18" s="44"/>
      <c r="G18" s="45">
        <f t="shared" si="0"/>
        <v>0</v>
      </c>
      <c r="H18" s="46"/>
      <c r="I18" s="52">
        <f t="shared" si="3"/>
        <v>0</v>
      </c>
      <c r="J18" s="52">
        <f t="shared" si="4"/>
        <v>0</v>
      </c>
      <c r="K18" s="52">
        <f t="shared" si="4"/>
        <v>0</v>
      </c>
      <c r="L18" s="56">
        <f t="shared" si="5"/>
        <v>0</v>
      </c>
    </row>
    <row r="19" spans="1:12" x14ac:dyDescent="0.35">
      <c r="A19" s="22">
        <f t="shared" si="1"/>
        <v>75</v>
      </c>
      <c r="B19" s="14"/>
      <c r="C19" s="14"/>
      <c r="D19" s="15"/>
      <c r="E19" s="18">
        <f t="shared" si="2"/>
        <v>0</v>
      </c>
      <c r="F19" s="41"/>
      <c r="G19" s="32">
        <f t="shared" si="0"/>
        <v>0</v>
      </c>
      <c r="H19" s="51"/>
      <c r="I19" s="52">
        <f t="shared" si="3"/>
        <v>0</v>
      </c>
      <c r="J19" s="52">
        <f t="shared" si="4"/>
        <v>0</v>
      </c>
      <c r="K19" s="52">
        <f t="shared" si="4"/>
        <v>0</v>
      </c>
      <c r="L19" s="56">
        <f t="shared" si="5"/>
        <v>0</v>
      </c>
    </row>
    <row r="20" spans="1:12" x14ac:dyDescent="0.35">
      <c r="A20" s="17">
        <f t="shared" si="1"/>
        <v>76</v>
      </c>
      <c r="B20" s="14"/>
      <c r="C20" s="14"/>
      <c r="D20" s="15"/>
      <c r="E20" s="18">
        <f t="shared" si="2"/>
        <v>0</v>
      </c>
      <c r="F20" s="41"/>
      <c r="G20" s="32">
        <f t="shared" si="0"/>
        <v>0</v>
      </c>
      <c r="H20" s="51"/>
      <c r="I20" s="52">
        <f t="shared" si="3"/>
        <v>0</v>
      </c>
      <c r="J20" s="52">
        <f t="shared" si="4"/>
        <v>0</v>
      </c>
      <c r="K20" s="52">
        <f t="shared" si="4"/>
        <v>0</v>
      </c>
      <c r="L20" s="56">
        <f t="shared" si="5"/>
        <v>0</v>
      </c>
    </row>
    <row r="21" spans="1:12" x14ac:dyDescent="0.35">
      <c r="A21" s="22">
        <f t="shared" si="1"/>
        <v>77</v>
      </c>
      <c r="B21" s="14"/>
      <c r="C21" s="14"/>
      <c r="D21" s="15"/>
      <c r="E21" s="18">
        <f t="shared" si="2"/>
        <v>0</v>
      </c>
      <c r="F21" s="41"/>
      <c r="G21" s="32">
        <f t="shared" si="0"/>
        <v>0</v>
      </c>
      <c r="H21" s="51"/>
      <c r="I21" s="52">
        <f t="shared" si="3"/>
        <v>0</v>
      </c>
      <c r="J21" s="52">
        <f t="shared" si="4"/>
        <v>0</v>
      </c>
      <c r="K21" s="52">
        <f t="shared" si="4"/>
        <v>0</v>
      </c>
      <c r="L21" s="56">
        <f t="shared" si="5"/>
        <v>0</v>
      </c>
    </row>
    <row r="22" spans="1:12" x14ac:dyDescent="0.35">
      <c r="A22" s="22">
        <f t="shared" si="1"/>
        <v>78</v>
      </c>
      <c r="B22" s="14"/>
      <c r="C22" s="14"/>
      <c r="D22" s="15"/>
      <c r="E22" s="18">
        <f t="shared" si="2"/>
        <v>0</v>
      </c>
      <c r="F22" s="41"/>
      <c r="G22" s="32">
        <f t="shared" si="0"/>
        <v>0</v>
      </c>
      <c r="H22" s="51"/>
      <c r="I22" s="52">
        <f t="shared" si="3"/>
        <v>0</v>
      </c>
      <c r="J22" s="52">
        <f t="shared" ref="J22:K24" si="6">ROUND(0.1*I22,2)</f>
        <v>0</v>
      </c>
      <c r="K22" s="52">
        <f t="shared" si="6"/>
        <v>0</v>
      </c>
      <c r="L22" s="56">
        <f t="shared" si="5"/>
        <v>0</v>
      </c>
    </row>
    <row r="23" spans="1:12" x14ac:dyDescent="0.35">
      <c r="A23" s="22">
        <f t="shared" si="1"/>
        <v>79</v>
      </c>
      <c r="B23" s="14"/>
      <c r="C23" s="14"/>
      <c r="D23" s="15"/>
      <c r="E23" s="18">
        <f t="shared" si="2"/>
        <v>0</v>
      </c>
      <c r="F23" s="41"/>
      <c r="G23" s="32">
        <f t="shared" si="0"/>
        <v>0</v>
      </c>
      <c r="H23" s="42"/>
      <c r="I23" s="52">
        <f t="shared" si="3"/>
        <v>0</v>
      </c>
      <c r="J23" s="52">
        <f t="shared" si="6"/>
        <v>0</v>
      </c>
      <c r="K23" s="52">
        <f t="shared" si="6"/>
        <v>0</v>
      </c>
      <c r="L23" s="56">
        <f t="shared" si="5"/>
        <v>0</v>
      </c>
    </row>
    <row r="24" spans="1:12" ht="15" thickBot="1" x14ac:dyDescent="0.4">
      <c r="A24" s="17">
        <f t="shared" si="1"/>
        <v>80</v>
      </c>
      <c r="B24" s="14"/>
      <c r="C24" s="14"/>
      <c r="D24" s="15"/>
      <c r="E24" s="18">
        <f t="shared" si="2"/>
        <v>0</v>
      </c>
      <c r="F24" s="41"/>
      <c r="G24" s="32">
        <f t="shared" si="0"/>
        <v>0</v>
      </c>
      <c r="H24" s="16"/>
      <c r="I24" s="59">
        <f t="shared" si="3"/>
        <v>0</v>
      </c>
      <c r="J24" s="59">
        <f t="shared" si="6"/>
        <v>0</v>
      </c>
      <c r="K24" s="59">
        <f t="shared" si="6"/>
        <v>0</v>
      </c>
      <c r="L24" s="60">
        <f t="shared" si="5"/>
        <v>0</v>
      </c>
    </row>
    <row r="25" spans="1:12" ht="24.5" customHeight="1" thickBot="1" x14ac:dyDescent="0.4">
      <c r="A25" s="64" t="s">
        <v>23</v>
      </c>
      <c r="B25" s="65"/>
      <c r="C25" s="65"/>
      <c r="D25" s="65"/>
      <c r="E25" s="65"/>
      <c r="F25" s="65"/>
      <c r="G25" s="65"/>
      <c r="H25" s="65"/>
      <c r="I25" s="35">
        <f t="shared" ref="I25:K25" si="7">SUM(G25:H25)</f>
        <v>0</v>
      </c>
      <c r="J25" s="35">
        <f t="shared" si="7"/>
        <v>0</v>
      </c>
      <c r="K25" s="35">
        <f t="shared" si="7"/>
        <v>0</v>
      </c>
      <c r="L25" s="58">
        <f>IF( SUM(L5:L24) =SUM(I25:J25),SUM(I25:J25), FALSE)</f>
        <v>0</v>
      </c>
    </row>
  </sheetData>
  <mergeCells count="12">
    <mergeCell ref="A25:H25"/>
    <mergeCell ref="A2:A3"/>
    <mergeCell ref="B2:C2"/>
    <mergeCell ref="D2:D3"/>
    <mergeCell ref="E2:E3"/>
    <mergeCell ref="F2:F3"/>
    <mergeCell ref="G2:G3"/>
    <mergeCell ref="L2:L3"/>
    <mergeCell ref="H2:H3"/>
    <mergeCell ref="I2:I3"/>
    <mergeCell ref="J2:J3"/>
    <mergeCell ref="K2:K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&amp;L&amp;14Ville d'ALFORTVILLE&amp;C&amp;"-,Gras"&amp;16Tableau d'encaissement trimestriel de la taxe de séjour&amp;R&amp;14Trimestre :  1   2   3   4&amp;11
&amp;9cocher le trimestre de déclaration</oddHeader>
    <oddFooter xml:space="preserve">&amp;L&amp;"-,Gras"Original à retourner avec le réglement à :&amp;"-,Normal"
TRESORERIE MUNICIPALE d'ALFORTVILLE 
9 place Allende - 94140 ALFORTVILLE&amp;R&amp;"-,Gras"Copie à retourner à :&amp;"-,Normal" direction.finances@mairie-alfortville.fr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FEUILLE 1 </vt:lpstr>
      <vt:lpstr>FEUILLE 2</vt:lpstr>
      <vt:lpstr>FEUILLE 3</vt:lpstr>
      <vt:lpstr>FEUILLE 4</vt:lpstr>
      <vt:lpstr>'FEUILLE 1 '!Zone_d_impression</vt:lpstr>
      <vt:lpstr>'FEUILLE 2'!Zone_d_impression</vt:lpstr>
      <vt:lpstr>'FEUILLE 3'!Zone_d_impression</vt:lpstr>
      <vt:lpstr>'FEUILLE 4'!Zone_d_impression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PERRIN</dc:creator>
  <cp:lastModifiedBy>Jean-Luc PERRIN </cp:lastModifiedBy>
  <cp:lastPrinted>2019-01-04T09:27:11Z</cp:lastPrinted>
  <dcterms:created xsi:type="dcterms:W3CDTF">2018-12-17T18:16:18Z</dcterms:created>
  <dcterms:modified xsi:type="dcterms:W3CDTF">2019-08-01T08:12:31Z</dcterms:modified>
</cp:coreProperties>
</file>